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fund365.sharepoint.com/sites/DigitalServiceDesignTeam/Shared Documents/COVID response work/Loans/Content versions for launch/"/>
    </mc:Choice>
  </mc:AlternateContent>
  <xr:revisionPtr revIDLastSave="0" documentId="8_{12E3F9A7-0845-4307-A454-B8616DD87BF5}" xr6:coauthVersionLast="45" xr6:coauthVersionMax="45" xr10:uidLastSave="{00000000-0000-0000-0000-000000000000}"/>
  <bookViews>
    <workbookView xWindow="2400" yWindow="460" windowWidth="33600" windowHeight="18760" firstSheet="2" activeTab="2" xr2:uid="{5B7B04E9-F84A-460E-B46F-B62742F26AC7}"/>
  </bookViews>
  <sheets>
    <sheet name="Cashflow summary" sheetId="2" r:id="rId1"/>
    <sheet name="Projected income" sheetId="4" r:id="rId2"/>
    <sheet name="Projected visitor numbers" sheetId="5" r:id="rId3"/>
    <sheet name="Projected expenditure" sheetId="3" r:id="rId4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  <c r="C6" i="5"/>
  <c r="D6" i="5"/>
  <c r="E6" i="5"/>
  <c r="F6" i="5"/>
  <c r="G6" i="5"/>
  <c r="H6" i="5"/>
  <c r="B4" i="2" s="1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B6" i="5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F2" i="2" s="1"/>
  <c r="AI11" i="4"/>
  <c r="AJ11" i="4"/>
  <c r="AK11" i="4"/>
  <c r="B11" i="4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F3" i="2" s="1"/>
  <c r="AI26" i="3"/>
  <c r="AJ26" i="3"/>
  <c r="AK26" i="3"/>
  <c r="B26" i="3"/>
  <c r="F4" i="2" l="1"/>
  <c r="E4" i="2"/>
  <c r="C4" i="2"/>
  <c r="D4" i="2"/>
  <c r="E3" i="2"/>
  <c r="B3" i="2"/>
  <c r="F5" i="2"/>
  <c r="C3" i="2"/>
  <c r="D3" i="2"/>
  <c r="E2" i="2"/>
  <c r="B2" i="2"/>
  <c r="C2" i="2"/>
  <c r="D2" i="2"/>
  <c r="B6" i="2" l="1"/>
  <c r="E5" i="2"/>
  <c r="D5" i="2"/>
  <c r="C5" i="2"/>
  <c r="C6" i="2" s="1"/>
  <c r="D6" i="2" s="1"/>
  <c r="E6" i="2" s="1"/>
  <c r="F6" i="2" s="1"/>
</calcChain>
</file>

<file path=xl/sharedStrings.xml><?xml version="1.0" encoding="utf-8"?>
<sst xmlns="http://schemas.openxmlformats.org/spreadsheetml/2006/main" count="162" uniqueCount="90">
  <si>
    <t>Comparison data</t>
  </si>
  <si>
    <t>Apr 202X - Mar 202X
Year 1</t>
  </si>
  <si>
    <t>Apr 202X - Mar 202X
Year 2</t>
  </si>
  <si>
    <t>Apr 202X - Mar 202X
Year 3</t>
  </si>
  <si>
    <t>Apr 202X - Mar 202X
Year 4</t>
  </si>
  <si>
    <t>Apr 202X - Mar 202X
Year 5</t>
  </si>
  <si>
    <t>Projected income</t>
  </si>
  <si>
    <t>Projected expenditure</t>
  </si>
  <si>
    <t>Projected annual visitors</t>
  </si>
  <si>
    <t>Total projected annual surplus / deficit</t>
  </si>
  <si>
    <t>Cumulative surplus / deficit</t>
  </si>
  <si>
    <t>Income projection (£)</t>
  </si>
  <si>
    <t xml:space="preserve">Apr 202X
Year 1 </t>
  </si>
  <si>
    <t>May 202X
Year 1</t>
  </si>
  <si>
    <t>Jun 202X
Year 1</t>
  </si>
  <si>
    <t>Jul 202X
Year 1</t>
  </si>
  <si>
    <t>Aug 202X
Year 1</t>
  </si>
  <si>
    <t>Sept 202X
Year 1</t>
  </si>
  <si>
    <t>Oct 202X
Year 1</t>
  </si>
  <si>
    <t>Nov 202X
Year 1</t>
  </si>
  <si>
    <t>Dec 202X
Year 1</t>
  </si>
  <si>
    <t>Jan 202X
Year 1</t>
  </si>
  <si>
    <t>Feb 202X
Year 1</t>
  </si>
  <si>
    <t>Mar 202X
Year 1</t>
  </si>
  <si>
    <t>Apr 202X
Year 2</t>
  </si>
  <si>
    <t>May 202X
Year 2</t>
  </si>
  <si>
    <t>Jun 202X
Year 2</t>
  </si>
  <si>
    <t>Jul 202X
Year 2</t>
  </si>
  <si>
    <t>Aug 202X
Year 2</t>
  </si>
  <si>
    <t>Sept 202X
Year 2</t>
  </si>
  <si>
    <t>Oct 202X
Year 2</t>
  </si>
  <si>
    <t>Nov 202X
Year 2</t>
  </si>
  <si>
    <t>Dec 202X
Year 2</t>
  </si>
  <si>
    <t>Jan 202X
Year 2</t>
  </si>
  <si>
    <t>Feb 202X
Year 2</t>
  </si>
  <si>
    <t>Mar 202X
Year 2</t>
  </si>
  <si>
    <t>Apr-Jun 202X
Year 3</t>
  </si>
  <si>
    <t>Jul-Sept 202X
Year 3</t>
  </si>
  <si>
    <t>Oct-Dec 202X
Year 3</t>
  </si>
  <si>
    <t>Jan-Mar 202X
Year 3</t>
  </si>
  <si>
    <t>Apr-Jun 202X
Year 4</t>
  </si>
  <si>
    <t>Jul-Sept 202X
Year 4</t>
  </si>
  <si>
    <t>Oct-Dec 202X
Year 4</t>
  </si>
  <si>
    <t>Jan-Mar 202X
Year 4</t>
  </si>
  <si>
    <t>Apr-Jun 202X
Year 5</t>
  </si>
  <si>
    <t>Jul-Sept 202X
Year 5</t>
  </si>
  <si>
    <t>Oct-Dec 202X
Year 5</t>
  </si>
  <si>
    <t>Jan-Mar 202X
Year 5</t>
  </si>
  <si>
    <t>Admissions (£)</t>
  </si>
  <si>
    <t>Gift Aid (£)</t>
  </si>
  <si>
    <t>Retail Sales (£)</t>
  </si>
  <si>
    <t>Events (£)</t>
  </si>
  <si>
    <t>Facilities Fees (£)</t>
  </si>
  <si>
    <t>Other Income (£)</t>
  </si>
  <si>
    <t>Culture Recovery Fund Grant (£)</t>
  </si>
  <si>
    <t>NLHF Activity Plan Support (£)</t>
  </si>
  <si>
    <t>VAT Receipt (£)</t>
  </si>
  <si>
    <t xml:space="preserve">Total Cash In (£): </t>
  </si>
  <si>
    <t>Visitor projection</t>
  </si>
  <si>
    <t>Paid Visits</t>
  </si>
  <si>
    <t>Repeat Visits</t>
  </si>
  <si>
    <t>Café Only Visits</t>
  </si>
  <si>
    <t>Non-paying Park visits</t>
  </si>
  <si>
    <t>Total Visitor Numbers:</t>
  </si>
  <si>
    <t>Expenditure projection</t>
  </si>
  <si>
    <t>Cost of Sales - Retail</t>
  </si>
  <si>
    <t>Staff costs</t>
  </si>
  <si>
    <t>Rates</t>
  </si>
  <si>
    <t>Event Expenses</t>
  </si>
  <si>
    <t>Exhibition: Renewals and Temporary</t>
  </si>
  <si>
    <t>Reactive Maintenance</t>
  </si>
  <si>
    <t>Scheduled Maintenance</t>
  </si>
  <si>
    <t>Conservation Work</t>
  </si>
  <si>
    <t>Telecommunications incl. Internet</t>
  </si>
  <si>
    <t>Other IT Costs</t>
  </si>
  <si>
    <t>Post, Stationary and Computing Costs</t>
  </si>
  <si>
    <t>Security, Waste, Cleaning</t>
  </si>
  <si>
    <t>Untilities</t>
  </si>
  <si>
    <t>Transportation costs</t>
  </si>
  <si>
    <t>Sundry Expenses: Staff &amp; Volunteers</t>
  </si>
  <si>
    <t>Insurance</t>
  </si>
  <si>
    <t>Advertising and Marketing</t>
  </si>
  <si>
    <t>Audit Fees</t>
  </si>
  <si>
    <t>Legal and Professional Fees</t>
  </si>
  <si>
    <t>Advisory Board Expenses and Support</t>
  </si>
  <si>
    <t>Board Development and Mentoring</t>
  </si>
  <si>
    <t>VAT Payment / (Receipt)</t>
  </si>
  <si>
    <t>Loan Repayments</t>
  </si>
  <si>
    <t>NLHF Loan Repayment</t>
  </si>
  <si>
    <t>Total Cash Out: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</si>
</sst>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£&quot;* #,##0.00_);_(&quot;£&quot;* \(#,##0.00\);_(&quot;£&quot;* &quot;-&quot;??_);_(@_)"/>
    <numFmt numFmtId="165" formatCode="&quot;£&quot;#,##0.00"/>
  </numFmts>
  <fonts count="7">
    <font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0" xfId="0" applyFont="1" applyFill="1" applyBorder="1"/>
    <xf numFmtId="165" fontId="2" fillId="0" borderId="0" xfId="0" applyNumberFormat="1" applyFont="1" applyBorder="1"/>
    <xf numFmtId="165" fontId="2" fillId="0" borderId="0" xfId="1" applyNumberFormat="1" applyFont="1" applyBorder="1"/>
    <xf numFmtId="0" fontId="2" fillId="0" borderId="5" xfId="0" applyFont="1" applyFill="1" applyBorder="1"/>
    <xf numFmtId="0" fontId="2" fillId="0" borderId="5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/>
    <xf numFmtId="0" fontId="4" fillId="0" borderId="8" xfId="0" applyFont="1" applyBorder="1"/>
    <xf numFmtId="0" fontId="6" fillId="0" borderId="5" xfId="0" applyFont="1" applyBorder="1"/>
    <xf numFmtId="0" fontId="4" fillId="0" borderId="9" xfId="0" applyFont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2" fillId="0" borderId="7" xfId="0" applyFont="1" applyBorder="1"/>
    <xf numFmtId="0" fontId="2" fillId="0" borderId="9" xfId="0" applyFont="1" applyBorder="1"/>
    <xf numFmtId="0" fontId="5" fillId="0" borderId="10" xfId="0" applyFont="1" applyBorder="1"/>
    <xf numFmtId="165" fontId="2" fillId="0" borderId="5" xfId="0" applyNumberFormat="1" applyFont="1" applyBorder="1"/>
    <xf numFmtId="165" fontId="2" fillId="0" borderId="7" xfId="0" applyNumberFormat="1" applyFont="1" applyBorder="1"/>
    <xf numFmtId="165" fontId="2" fillId="0" borderId="9" xfId="0" applyNumberFormat="1" applyFont="1" applyBorder="1"/>
    <xf numFmtId="0" fontId="4" fillId="0" borderId="5" xfId="0" applyFont="1" applyBorder="1"/>
    <xf numFmtId="165" fontId="4" fillId="0" borderId="7" xfId="0" applyNumberFormat="1" applyFont="1" applyBorder="1"/>
    <xf numFmtId="165" fontId="4" fillId="0" borderId="0" xfId="0" applyNumberFormat="1" applyFont="1" applyBorder="1"/>
    <xf numFmtId="0" fontId="4" fillId="0" borderId="5" xfId="0" applyFont="1" applyFill="1" applyBorder="1"/>
    <xf numFmtId="165" fontId="4" fillId="0" borderId="5" xfId="1" applyNumberFormat="1" applyFont="1" applyBorder="1"/>
    <xf numFmtId="0" fontId="4" fillId="0" borderId="1" xfId="0" applyFont="1" applyFill="1" applyBorder="1"/>
    <xf numFmtId="165" fontId="4" fillId="0" borderId="1" xfId="1" applyNumberFormat="1" applyFont="1" applyBorder="1"/>
    <xf numFmtId="0" fontId="2" fillId="0" borderId="7" xfId="0" applyFont="1" applyFill="1" applyBorder="1"/>
    <xf numFmtId="0" fontId="2" fillId="0" borderId="9" xfId="0" applyFont="1" applyFill="1" applyBorder="1"/>
    <xf numFmtId="0" fontId="4" fillId="0" borderId="2" xfId="0" applyFont="1" applyBorder="1" applyAlignment="1">
      <alignment horizontal="center" wrapText="1"/>
    </xf>
    <xf numFmtId="165" fontId="2" fillId="0" borderId="6" xfId="0" applyNumberFormat="1" applyFont="1" applyBorder="1"/>
    <xf numFmtId="165" fontId="2" fillId="0" borderId="2" xfId="0" applyNumberFormat="1" applyFont="1" applyBorder="1"/>
    <xf numFmtId="165" fontId="4" fillId="0" borderId="6" xfId="0" applyNumberFormat="1" applyFont="1" applyBorder="1"/>
    <xf numFmtId="0" fontId="2" fillId="0" borderId="6" xfId="0" applyFont="1" applyBorder="1"/>
    <xf numFmtId="0" fontId="5" fillId="0" borderId="6" xfId="0" applyFont="1" applyBorder="1"/>
    <xf numFmtId="0" fontId="4" fillId="0" borderId="2" xfId="0" applyFont="1" applyFill="1" applyBorder="1" applyAlignment="1">
      <alignment horizontal="center" wrapText="1"/>
    </xf>
    <xf numFmtId="165" fontId="2" fillId="0" borderId="6" xfId="1" applyNumberFormat="1" applyFont="1" applyBorder="1"/>
    <xf numFmtId="0" fontId="2" fillId="0" borderId="2" xfId="0" applyFont="1" applyBorder="1" applyAlignment="1">
      <alignment horizontal="center"/>
    </xf>
    <xf numFmtId="165" fontId="4" fillId="0" borderId="4" xfId="1" applyNumberFormat="1" applyFont="1" applyBorder="1"/>
    <xf numFmtId="165" fontId="4" fillId="0" borderId="2" xfId="1" applyNumberFormat="1" applyFont="1" applyBorder="1"/>
    <xf numFmtId="0" fontId="2" fillId="0" borderId="9" xfId="0" applyFont="1" applyBorder="1" applyAlignment="1">
      <alignment horizontal="center"/>
    </xf>
    <xf numFmtId="165" fontId="4" fillId="0" borderId="3" xfId="1" applyNumberFormat="1" applyFont="1" applyBorder="1"/>
    <xf numFmtId="165" fontId="4" fillId="0" borderId="9" xfId="1" applyNumberFormat="1" applyFont="1" applyBorder="1"/>
    <xf numFmtId="165" fontId="2" fillId="0" borderId="7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1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  <border diagonalUp="0" diagonalDown="0">
        <left/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  <border diagonalUp="0" diagonalDown="0">
        <left style="thin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  <border diagonalUp="0" diagonalDown="0">
        <left style="thin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  <border diagonalUp="0" diagonalDown="0">
        <left style="thin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  <border diagonalUp="0" diagonalDown="0">
        <left style="thin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  <border diagonalUp="0" diagonalDown="0">
        <left style="thin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border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  <border diagonalUp="0" diagonalDown="0" outline="0">
        <left/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  <border diagonalUp="0" diagonalDown="0"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  <border diagonalUp="0" diagonalDown="0"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  <border diagonalUp="0" diagonalDown="0"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  <border diagonalUp="0" diagonalDown="0"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  <border diagonalUp="0" diagonalDown="0"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border>
        <bottom style="medium">
          <color indexed="64"/>
        </bottom>
      </border>
    </dxf>
    <dxf>
      <border outline="0"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  <border diagonalUp="0" diagonalDown="0">
        <left/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5" formatCode="&quot;£&quot;#,##0.00"/>
      <border diagonalUp="0" diagonalDown="0">
        <left style="thin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1B8B7C15-1E62-C64A-8714-F4EE4E5BD5F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620E4C-43A6-144E-8E49-737E452868BB}" name="Summary_of_cashflow" displayName="Summary_of_cashflow" ref="A1:F6" totalsRowShown="0" headerRowDxfId="128" dataDxfId="127" headerRowBorderDxfId="126" dataCellStyle="Currency">
  <autoFilter ref="A1:F6" xr:uid="{FB1D2061-6079-4D4A-B610-575E0331535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7C86016-9F4D-E34D-BB3A-C6C9E57C939F}" name="Comparison data" dataDxfId="125"/>
    <tableColumn id="2" xr3:uid="{80FDF060-C4E2-EE4D-9C20-6777248DE743}" name="Apr 202X - Mar 202X_x000a_Year 1" dataDxfId="124"/>
    <tableColumn id="3" xr3:uid="{8ADFEC8D-8FE8-EF4B-8840-7AC86AE6FF41}" name="Apr 202X - Mar 202X_x000a_Year 2" dataDxfId="123" dataCellStyle="Currency"/>
    <tableColumn id="4" xr3:uid="{06A40ECA-E26D-0D47-9CE3-A4FDEA14978C}" name="Apr 202X - Mar 202X_x000a_Year 3" dataDxfId="122" dataCellStyle="Currency"/>
    <tableColumn id="5" xr3:uid="{CB2A413F-376C-C04A-BF3D-A4164C2A00DD}" name="Apr 202X - Mar 202X_x000a_Year 4" dataDxfId="121" dataCellStyle="Currency"/>
    <tableColumn id="6" xr3:uid="{8F727912-486F-E647-80DF-0A8560B4E250}" name="Apr 202X - Mar 202X_x000a_Year 5" dataDxfId="120" dataCellStyle="Currency"/>
  </tableColumns>
  <tableStyleInfo name="Table Style 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FF2F6E1-2C14-574A-B50D-175E0A11CD72}" name="income_projections" displayName="income_projections" ref="A1:AK11" totalsRowShown="0" headerRowDxfId="119" headerRowBorderDxfId="117" tableBorderDxfId="118">
  <autoFilter ref="A1:AK11" xr:uid="{803108FE-21E1-BB4C-A11C-D169477379D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</autoFilter>
  <tableColumns count="37">
    <tableColumn id="1" xr3:uid="{B9CD2E03-B9CC-194D-94C9-273301E3B649}" name="Income projection (£)" dataDxfId="116"/>
    <tableColumn id="2" xr3:uid="{13615DDA-D456-9741-ADE4-AA220E446CDE}" name="Apr 202X_x000a_Year 1 " dataDxfId="115"/>
    <tableColumn id="3" xr3:uid="{1BA8C2D3-D71C-D447-9AE1-2B7066D917F7}" name="May 202X_x000a_Year 1" dataDxfId="114"/>
    <tableColumn id="4" xr3:uid="{B9398DC2-9277-2446-9CF5-9CF5DF2354D0}" name="Jun 202X_x000a_Year 1" dataDxfId="113"/>
    <tableColumn id="5" xr3:uid="{63F0AC59-B4F5-494D-8236-3D6AC35B8ED1}" name="Jul 202X_x000a_Year 1" dataDxfId="112"/>
    <tableColumn id="6" xr3:uid="{5C0EFBE5-9264-C74E-B05D-3915103572D4}" name="Aug 202X_x000a_Year 1" dataDxfId="111"/>
    <tableColumn id="7" xr3:uid="{F0677A2C-917E-4F49-B934-5ED0F3BFE65F}" name="Sept 202X_x000a_Year 1" dataDxfId="110"/>
    <tableColumn id="8" xr3:uid="{334AB49D-436E-A14B-8B58-22A34023DBC8}" name="Oct 202X_x000a_Year 1" dataDxfId="109"/>
    <tableColumn id="9" xr3:uid="{336D2097-975E-964E-BCA7-2250B5CD3B4C}" name="Nov 202X_x000a_Year 1" dataDxfId="108"/>
    <tableColumn id="10" xr3:uid="{B2305056-ECEF-F648-A776-944EEB4EEDA1}" name="Dec 202X_x000a_Year 1" dataDxfId="107"/>
    <tableColumn id="11" xr3:uid="{5D136F94-CB8B-5240-A989-11D5C6F454EB}" name="Jan 202X_x000a_Year 1" dataDxfId="106"/>
    <tableColumn id="12" xr3:uid="{205EEB43-38CD-2A4C-81C1-1A25749237FC}" name="Feb 202X_x000a_Year 1" dataDxfId="105"/>
    <tableColumn id="13" xr3:uid="{DE58B7FD-9457-E440-AF80-36D8AD1EEAEF}" name="Mar 202X_x000a_Year 1" dataDxfId="104"/>
    <tableColumn id="14" xr3:uid="{750BE435-212C-CA4C-9CA4-BABEC5557233}" name="Apr 202X_x000a_Year 2" dataDxfId="103"/>
    <tableColumn id="15" xr3:uid="{350B2524-7E86-AA4B-8275-5A07E71E9FC8}" name="May 202X_x000a_Year 2" dataDxfId="102"/>
    <tableColumn id="16" xr3:uid="{7B09DA3C-C0CD-5848-879E-A7AEB9104F8D}" name="Jun 202X_x000a_Year 2" dataDxfId="101"/>
    <tableColumn id="17" xr3:uid="{566F4E1A-87E6-454D-A6E1-3A7DFF124E82}" name="Jul 202X_x000a_Year 2" dataDxfId="100"/>
    <tableColumn id="18" xr3:uid="{80CF911A-77B0-9F41-A57F-EEB6F982FCAF}" name="Aug 202X_x000a_Year 2" dataDxfId="99"/>
    <tableColumn id="19" xr3:uid="{35EB5961-A040-F142-9BE9-5EA9C200F747}" name="Sept 202X_x000a_Year 2" dataDxfId="98"/>
    <tableColumn id="20" xr3:uid="{08FDE779-F0BD-8549-855D-9E88A7FECB96}" name="Oct 202X_x000a_Year 2" dataDxfId="97"/>
    <tableColumn id="21" xr3:uid="{C64DD4A8-F3AE-3A44-94D0-32C37131C22D}" name="Nov 202X_x000a_Year 2" dataDxfId="96"/>
    <tableColumn id="22" xr3:uid="{CD9767C6-B0EC-1F4F-A33F-7A93D6A656E8}" name="Dec 202X_x000a_Year 2" dataDxfId="95"/>
    <tableColumn id="23" xr3:uid="{064F4E49-6358-4747-9887-51A07F259698}" name="Jan 202X_x000a_Year 2" dataDxfId="94"/>
    <tableColumn id="24" xr3:uid="{BAA43C40-2B2C-1F4D-B448-3E334234B273}" name="Feb 202X_x000a_Year 2" dataDxfId="93"/>
    <tableColumn id="25" xr3:uid="{C1B1D465-85EA-5A40-A058-5501434F3405}" name="Mar 202X_x000a_Year 2" dataDxfId="92"/>
    <tableColumn id="26" xr3:uid="{14D3B175-DF01-4C49-B14E-22D0A907A086}" name="Apr-Jun 202X_x000a_Year 3" dataDxfId="91"/>
    <tableColumn id="27" xr3:uid="{4BFCFAD3-4560-174C-A1F1-DC83999CCB0B}" name="Jul-Sept 202X_x000a_Year 3" dataDxfId="90"/>
    <tableColumn id="28" xr3:uid="{E5ACCC0D-913C-6D43-9B51-EBE628AAA7D5}" name="Oct-Dec 202X_x000a_Year 3" dataDxfId="89"/>
    <tableColumn id="29" xr3:uid="{30157EB3-FF51-3D4D-83FF-D518620992D9}" name="Jan-Mar 202X_x000a_Year 3" dataDxfId="88"/>
    <tableColumn id="30" xr3:uid="{CB8B8B3D-50A1-DE4E-AD5D-6603779543B4}" name="Apr-Jun 202X_x000a_Year 4" dataDxfId="87"/>
    <tableColumn id="31" xr3:uid="{62789B69-B1BE-734A-94EE-59EFC42D96CF}" name="Jul-Sept 202X_x000a_Year 4" dataDxfId="86"/>
    <tableColumn id="32" xr3:uid="{C796687F-7283-F24D-A14F-369C235904A2}" name="Oct-Dec 202X_x000a_Year 4" dataDxfId="85"/>
    <tableColumn id="33" xr3:uid="{CE39217F-781A-1245-9D0A-5BE0F9F75EF2}" name="Jan-Mar 202X_x000a_Year 4" dataDxfId="84"/>
    <tableColumn id="34" xr3:uid="{36FE2583-1CCE-524A-A765-F1BDB8C7B481}" name="Apr-Jun 202X_x000a_Year 5" dataDxfId="83"/>
    <tableColumn id="35" xr3:uid="{2C72352F-A4AE-9546-8D80-022D322E9F5E}" name="Jul-Sept 202X_x000a_Year 5" dataDxfId="82"/>
    <tableColumn id="36" xr3:uid="{11FBD8DE-4959-A940-9F57-F83941937A67}" name="Oct-Dec 202X_x000a_Year 5" dataDxfId="81"/>
    <tableColumn id="37" xr3:uid="{AE5CE1DB-B852-3249-9EEE-7C0C1F07F9C8}" name="Jan-Mar 202X_x000a_Year 5" dataDxfId="80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EB7EBA8-916B-FC41-B376-55A3FF75D7B1}" name="visitor_projection" displayName="visitor_projection" ref="A1:AK6" totalsRowShown="0" headerRowDxfId="79" headerRowBorderDxfId="77" tableBorderDxfId="78">
  <autoFilter ref="A1:AK6" xr:uid="{87B53010-8A6A-8547-9156-E9F802344CD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</autoFilter>
  <tableColumns count="37">
    <tableColumn id="1" xr3:uid="{E379DB9A-FE30-3748-9D6F-7C7FF22AE45B}" name="Visitor projection" dataDxfId="76"/>
    <tableColumn id="2" xr3:uid="{E7A43283-F424-7C4E-96B8-A33DA2BAE99C}" name="Apr 202X_x000a_Year 1 " dataDxfId="75"/>
    <tableColumn id="3" xr3:uid="{ED2C3B1C-1129-4B44-95C3-AF73BF0B28B5}" name="May 202X_x000a_Year 1" dataDxfId="74"/>
    <tableColumn id="4" xr3:uid="{DF5F67B9-5B4A-CF43-8B60-376F7CFD656B}" name="Jun 202X_x000a_Year 1" dataDxfId="73"/>
    <tableColumn id="5" xr3:uid="{92C2FA91-0531-1B42-8F98-908574BC9450}" name="Jul 202X_x000a_Year 1" dataDxfId="72"/>
    <tableColumn id="6" xr3:uid="{5C1A831B-4DC0-0941-AC89-82297E34E9A5}" name="Aug 202X_x000a_Year 1" dataDxfId="71"/>
    <tableColumn id="7" xr3:uid="{E1983909-0C8B-3F49-A29F-D8EBCF9CD709}" name="Sept 202X_x000a_Year 1" dataDxfId="70"/>
    <tableColumn id="8" xr3:uid="{90C04196-2877-B54F-A7D9-88913C4DB34E}" name="Oct 202X_x000a_Year 1" dataDxfId="69"/>
    <tableColumn id="9" xr3:uid="{EE248788-49FF-9B4C-A694-0AC925563856}" name="Nov 202X_x000a_Year 1" dataDxfId="68"/>
    <tableColumn id="10" xr3:uid="{40B410DE-243A-BA4B-8234-F8B5FAEA5ABB}" name="Dec 202X_x000a_Year 1" dataDxfId="67"/>
    <tableColumn id="11" xr3:uid="{45B5A7E0-C8E3-BA45-ABF4-4BC19E9C1AF4}" name="Jan 202X_x000a_Year 1" dataDxfId="66"/>
    <tableColumn id="12" xr3:uid="{F0DB0B8E-079C-9B41-931F-72AA267CBDA7}" name="Feb 202X_x000a_Year 1" dataDxfId="65"/>
    <tableColumn id="13" xr3:uid="{6C60F24A-13E5-674D-9DAC-E1798321CE74}" name="Mar 202X_x000a_Year 1" dataDxfId="64"/>
    <tableColumn id="14" xr3:uid="{B3A111A0-4241-2744-8EFE-CDAD8689BE5B}" name="Apr 202X_x000a_Year 2" dataDxfId="63"/>
    <tableColumn id="15" xr3:uid="{3F32DB42-17FE-664C-AD78-6602A555AAEB}" name="May 202X_x000a_Year 2" dataDxfId="62"/>
    <tableColumn id="16" xr3:uid="{0CC9FE4B-D57F-9649-9465-B2AFB0696B96}" name="Jun 202X_x000a_Year 2" dataDxfId="61"/>
    <tableColumn id="17" xr3:uid="{C96ADDDE-6670-984A-8A9A-75E93A066D9E}" name="Jul 202X_x000a_Year 2" dataDxfId="60"/>
    <tableColumn id="18" xr3:uid="{326EA467-C1B2-8E41-8A3B-4BF2ECEAF707}" name="Aug 202X_x000a_Year 2" dataDxfId="59"/>
    <tableColumn id="19" xr3:uid="{6E2225CD-BD7B-FD46-AA8F-6701C95482EB}" name="Sept 202X_x000a_Year 2" dataDxfId="58"/>
    <tableColumn id="20" xr3:uid="{A1C7929B-AE61-F246-8B45-23067A569BC3}" name="Oct 202X_x000a_Year 2" dataDxfId="57"/>
    <tableColumn id="21" xr3:uid="{AB1B85BD-76B4-454B-83FF-A720BADF6A74}" name="Nov 202X_x000a_Year 2" dataDxfId="56"/>
    <tableColumn id="22" xr3:uid="{83A9E751-9CDE-634A-8EC3-7CB6366DB8C5}" name="Dec 202X_x000a_Year 2" dataDxfId="55"/>
    <tableColumn id="23" xr3:uid="{D6C85D12-E9CD-694A-A6D1-479E5588A3BC}" name="Jan 202X_x000a_Year 2" dataDxfId="54"/>
    <tableColumn id="24" xr3:uid="{CD3B2A9D-3FB1-1446-A8A8-5AEC7EFF3758}" name="Feb 202X_x000a_Year 2" dataDxfId="53"/>
    <tableColumn id="25" xr3:uid="{8F94B7FF-0324-504F-8572-004E5D1C3748}" name="Mar 202X_x000a_Year 2" dataDxfId="52"/>
    <tableColumn id="26" xr3:uid="{11CD4927-EC23-8E4B-BC62-066395963A8A}" name="Apr-Jun 202X_x000a_Year 3" dataDxfId="51"/>
    <tableColumn id="27" xr3:uid="{43A0C7DD-81D7-EC44-8969-6209D83C677A}" name="Jul-Sept 202X_x000a_Year 3" dataDxfId="50"/>
    <tableColumn id="28" xr3:uid="{463AF826-DEE4-7F4B-9013-4914ADD1E842}" name="Oct-Dec 202X_x000a_Year 3" dataDxfId="49"/>
    <tableColumn id="29" xr3:uid="{793577E8-C3E5-B945-A241-30A4F31BDD23}" name="Jan-Mar 202X_x000a_Year 3" dataDxfId="48"/>
    <tableColumn id="30" xr3:uid="{1DF50A86-2FAA-DD42-857F-73CE08196A9F}" name="Apr-Jun 202X_x000a_Year 4" dataDxfId="47"/>
    <tableColumn id="31" xr3:uid="{D0D0D392-F986-AA44-98A6-169F786EEFAB}" name="Jul-Sept 202X_x000a_Year 4" dataDxfId="46"/>
    <tableColumn id="32" xr3:uid="{911CE6A0-64B6-A749-AD18-411C3529FE2E}" name="Oct-Dec 202X_x000a_Year 4" dataDxfId="45"/>
    <tableColumn id="33" xr3:uid="{7547784C-7341-1F47-B080-705A9519F33E}" name="Jan-Mar 202X_x000a_Year 4" dataDxfId="44"/>
    <tableColumn id="34" xr3:uid="{E5C3F963-6041-0F46-AC3B-A5C022D35FC2}" name="Apr-Jun 202X_x000a_Year 5" dataDxfId="43"/>
    <tableColumn id="35" xr3:uid="{AEE7B15F-D237-EB44-81B2-3972DEA5B662}" name="Jul-Sept 202X_x000a_Year 5" dataDxfId="42"/>
    <tableColumn id="36" xr3:uid="{A2DB5154-294B-5549-980B-C8CF7D7D0937}" name="Oct-Dec 202X_x000a_Year 5" dataDxfId="41"/>
    <tableColumn id="37" xr3:uid="{810A1911-3DDC-8747-BBE8-368B2AF4892D}" name="Jan-Mar 202X_x000a_Year 5" dataDxfId="40"/>
  </tableColumns>
  <tableStyleInfo name="Table Style 1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AABFAB8-759D-8E44-BF49-219C1A527336}" name="expenditure_projection" displayName="expenditure_projection" ref="A1:AK26" totalsRowShown="0" headerRowDxfId="39" headerRowBorderDxfId="37" tableBorderDxfId="38">
  <autoFilter ref="A1:AK26" xr:uid="{EB186CEF-5DD6-A749-8BCA-F91D9B58799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</autoFilter>
  <tableColumns count="37">
    <tableColumn id="1" xr3:uid="{C93F8EB0-A65F-734B-BA64-095518EEB5FD}" name="Expenditure projection" dataDxfId="36"/>
    <tableColumn id="2" xr3:uid="{8B56E2AE-B51E-1442-A01D-DFAA372A7D92}" name="Apr 202X_x000a_Year 1 " dataDxfId="35"/>
    <tableColumn id="3" xr3:uid="{0B35A860-617E-A347-9DF0-35B6D9398A94}" name="May 202X_x000a_Year 1" dataDxfId="34"/>
    <tableColumn id="4" xr3:uid="{88986652-CCF0-DF44-BBF9-6491457822F7}" name="Jun 202X_x000a_Year 1" dataDxfId="33"/>
    <tableColumn id="5" xr3:uid="{1B4470FA-706C-B04F-AEBB-4DDC83C1957E}" name="Jul 202X_x000a_Year 1" dataDxfId="32"/>
    <tableColumn id="6" xr3:uid="{EBCDB76E-6EF1-054A-8754-5DDC178A8D98}" name="Aug 202X_x000a_Year 1" dataDxfId="31"/>
    <tableColumn id="7" xr3:uid="{5258412C-B600-4E42-BE56-0A1FA3424844}" name="Sept 202X_x000a_Year 1" dataDxfId="30"/>
    <tableColumn id="8" xr3:uid="{23E24850-782F-5D40-894A-82E13B26614C}" name="Oct 202X_x000a_Year 1" dataDxfId="29"/>
    <tableColumn id="9" xr3:uid="{C9DC568A-7E06-1242-8960-62B0BF79435F}" name="Nov 202X_x000a_Year 1" dataDxfId="28"/>
    <tableColumn id="10" xr3:uid="{69536189-E69E-0843-A247-1E63A4FC6D45}" name="Dec 202X_x000a_Year 1" dataDxfId="27"/>
    <tableColumn id="11" xr3:uid="{D4599FDA-D349-2C4C-BF20-C8310ACB77E9}" name="Jan 202X_x000a_Year 1" dataDxfId="26"/>
    <tableColumn id="12" xr3:uid="{685294F1-DD00-8044-AC4A-8417F52F3713}" name="Feb 202X_x000a_Year 1" dataDxfId="25"/>
    <tableColumn id="13" xr3:uid="{B13E4E57-C367-8C48-A699-1385CB37793D}" name="Mar 202X_x000a_Year 1" dataDxfId="24"/>
    <tableColumn id="14" xr3:uid="{EF5DFC07-73C4-E049-9EF1-33608B09755D}" name="Apr 202X_x000a_Year 2" dataDxfId="23"/>
    <tableColumn id="15" xr3:uid="{B4B7D42E-20DD-8B40-AF12-DB4E22CE5DEA}" name="May 202X_x000a_Year 2" dataDxfId="22"/>
    <tableColumn id="16" xr3:uid="{82CB4BEE-3CE1-9745-9798-48729F811EF1}" name="Jun 202X_x000a_Year 2" dataDxfId="21"/>
    <tableColumn id="17" xr3:uid="{DE5B6168-8FE1-1F47-937E-E535791B408B}" name="Jul 202X_x000a_Year 2" dataDxfId="20"/>
    <tableColumn id="18" xr3:uid="{1BE65BCD-C223-C449-92A4-B8EE663A3160}" name="Aug 202X_x000a_Year 2" dataDxfId="19"/>
    <tableColumn id="19" xr3:uid="{38D69D0C-F89D-C64D-871E-F249A39A95AA}" name="Sept 202X_x000a_Year 2" dataDxfId="18"/>
    <tableColumn id="20" xr3:uid="{B20AE7F2-6623-684F-8913-9203752A1FF7}" name="Oct 202X_x000a_Year 2" dataDxfId="17"/>
    <tableColumn id="21" xr3:uid="{6E03B585-9A04-7845-84D3-BC24070B7788}" name="Nov 202X_x000a_Year 2" dataDxfId="16"/>
    <tableColumn id="22" xr3:uid="{B33FEEE3-59B1-4044-BB8A-32C8D831E86E}" name="Dec 202X_x000a_Year 2" dataDxfId="15"/>
    <tableColumn id="23" xr3:uid="{B62FE498-AA87-074E-ABA3-BC18B834D369}" name="Jan 202X_x000a_Year 2" dataDxfId="14"/>
    <tableColumn id="24" xr3:uid="{42EBCD40-B104-8A4D-9C59-0CD1BFBFF1ED}" name="Feb 202X_x000a_Year 2" dataDxfId="13"/>
    <tableColumn id="25" xr3:uid="{05B1BA61-7BA3-5941-AD7F-868176CD2705}" name="Mar 202X_x000a_Year 2" dataDxfId="12"/>
    <tableColumn id="26" xr3:uid="{06021F33-23AC-0641-A1F4-E5C4E48048D7}" name="Apr-Jun 202X_x000a_Year 3" dataDxfId="11"/>
    <tableColumn id="27" xr3:uid="{B65A791D-D807-9646-B7C3-75DACAE606AF}" name="Jul-Sept 202X_x000a_Year 3" dataDxfId="10"/>
    <tableColumn id="28" xr3:uid="{220C5D78-C629-8C41-B8C5-91F50EB78964}" name="Oct-Dec 202X_x000a_Year 3" dataDxfId="9"/>
    <tableColumn id="29" xr3:uid="{B96A7C45-37E6-814B-9A56-7C4DACFD9A9E}" name="Jan-Mar 202X_x000a_Year 3" dataDxfId="8"/>
    <tableColumn id="30" xr3:uid="{FDF112D5-A28B-8E4B-8B15-2CC42B4DE03D}" name="Apr-Jun 202X_x000a_Year 4" dataDxfId="7"/>
    <tableColumn id="31" xr3:uid="{08F40365-E5B7-4945-8BD4-780CCD45C087}" name="Jul-Sept 202X_x000a_Year 4" dataDxfId="6"/>
    <tableColumn id="32" xr3:uid="{B4E3D8DC-6645-F64C-A6AF-6F6396E5C54B}" name="Oct-Dec 202X_x000a_Year 4" dataDxfId="5"/>
    <tableColumn id="33" xr3:uid="{6384124A-B30C-E04C-BC5F-619D0A1C83F6}" name="Jan-Mar 202X_x000a_Year 4" dataDxfId="4"/>
    <tableColumn id="34" xr3:uid="{77914BE8-56B0-6B47-879B-211B913B5893}" name="Apr-Jun 202X_x000a_Year 5" dataDxfId="3"/>
    <tableColumn id="35" xr3:uid="{4F531A8A-568B-4843-A8D0-2107CEC4D25F}" name="Jul-Sept 202X_x000a_Year 5" dataDxfId="2"/>
    <tableColumn id="36" xr3:uid="{6F172475-0DD7-9549-A53E-DE7A777D944E}" name="Oct-Dec 202X_x000a_Year 5" dataDxfId="1"/>
    <tableColumn id="37" xr3:uid="{9AC794D8-5D9C-2649-BA28-58EF4B0AA629}" name="Jan-Mar 202X_x000a_Year 5" dataDxfId="0"/>
  </tableColumns>
  <tableStyleInfo name="Table Style 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19A93-D9C3-4A7F-9D91-1062F26CA6F2}">
  <dimension ref="A1:F6"/>
  <sheetViews>
    <sheetView workbookViewId="0">
      <selection activeCell="D13" sqref="D13"/>
    </sheetView>
  </sheetViews>
  <sheetFormatPr defaultColWidth="8.875" defaultRowHeight="18"/>
  <cols>
    <col min="1" max="1" width="51" style="2" bestFit="1" customWidth="1"/>
    <col min="2" max="6" width="30.875" style="2" customWidth="1"/>
    <col min="7" max="7" width="11.125" style="2" bestFit="1" customWidth="1"/>
    <col min="8" max="8" width="10.375" style="2" bestFit="1" customWidth="1"/>
    <col min="9" max="9" width="11.5" style="2" bestFit="1" customWidth="1"/>
    <col min="10" max="10" width="12.125" style="2" bestFit="1" customWidth="1"/>
    <col min="11" max="11" width="11" style="2" bestFit="1" customWidth="1"/>
    <col min="12" max="13" width="11.5" style="2" bestFit="1" customWidth="1"/>
    <col min="14" max="14" width="11.125" style="2" bestFit="1" customWidth="1"/>
    <col min="15" max="16" width="11.5" style="2" bestFit="1" customWidth="1"/>
    <col min="17" max="17" width="15.625" style="2" bestFit="1" customWidth="1"/>
    <col min="18" max="19" width="16" style="2" bestFit="1" customWidth="1"/>
    <col min="20" max="20" width="16.375" style="2" bestFit="1" customWidth="1"/>
    <col min="21" max="21" width="15.625" style="2" bestFit="1" customWidth="1"/>
    <col min="22" max="23" width="16" style="2" bestFit="1" customWidth="1"/>
    <col min="24" max="24" width="16.375" style="2" bestFit="1" customWidth="1"/>
    <col min="25" max="25" width="15.625" style="2" bestFit="1" customWidth="1"/>
    <col min="26" max="27" width="16" style="2" bestFit="1" customWidth="1"/>
    <col min="28" max="28" width="16.375" style="2" bestFit="1" customWidth="1"/>
    <col min="29" max="16384" width="8.875" style="2"/>
  </cols>
  <sheetData>
    <row r="1" spans="1:6" ht="50.1" customHeight="1" thickBot="1">
      <c r="A1" s="28" t="s">
        <v>0</v>
      </c>
      <c r="B1" s="21" t="s">
        <v>1</v>
      </c>
      <c r="C1" s="20" t="s">
        <v>2</v>
      </c>
      <c r="D1" s="20" t="s">
        <v>3</v>
      </c>
      <c r="E1" s="20" t="s">
        <v>4</v>
      </c>
      <c r="F1" s="43" t="s">
        <v>5</v>
      </c>
    </row>
    <row r="2" spans="1:6" ht="24.95" customHeight="1">
      <c r="A2" s="6" t="s">
        <v>6</v>
      </c>
      <c r="B2" s="26">
        <f>SUM('Projected income'!B11:M11)</f>
        <v>0</v>
      </c>
      <c r="C2" s="8">
        <f>SUM('Projected income'!N11:Y11)</f>
        <v>0</v>
      </c>
      <c r="D2" s="8">
        <f>SUM('Projected income'!Z11:AC11)</f>
        <v>0</v>
      </c>
      <c r="E2" s="8">
        <f>SUM('Projected income'!AD11:AG11)</f>
        <v>0</v>
      </c>
      <c r="F2" s="44">
        <f>SUM('Projected income'!AH11:AK11)</f>
        <v>0</v>
      </c>
    </row>
    <row r="3" spans="1:6" ht="24.95" customHeight="1">
      <c r="A3" s="6" t="s">
        <v>7</v>
      </c>
      <c r="B3" s="26">
        <f>SUM('Projected expenditure'!B26:M26)</f>
        <v>0</v>
      </c>
      <c r="C3" s="8">
        <f>SUM('Projected expenditure'!N26:Y26)</f>
        <v>0</v>
      </c>
      <c r="D3" s="8">
        <f>SUM('Projected expenditure'!Z26:AC26)</f>
        <v>0</v>
      </c>
      <c r="E3" s="8">
        <f>SUM('Projected expenditure'!AD26:AG26)</f>
        <v>0</v>
      </c>
      <c r="F3" s="44">
        <f>SUM('Projected expenditure'!AH26:AK26)</f>
        <v>0</v>
      </c>
    </row>
    <row r="4" spans="1:6" ht="24.95" customHeight="1" thickBot="1">
      <c r="A4" s="9" t="s">
        <v>8</v>
      </c>
      <c r="B4" s="48">
        <f>SUM('Projected visitor numbers'!B6:M6)</f>
        <v>0</v>
      </c>
      <c r="C4" s="10">
        <f>SUM('Projected visitor numbers'!N6:Y6)</f>
        <v>0</v>
      </c>
      <c r="D4" s="10">
        <f>SUM('Projected visitor numbers'!Z6:AC6)</f>
        <v>0</v>
      </c>
      <c r="E4" s="10">
        <f>SUM('Projected visitor numbers'!AD6:AG6)</f>
        <v>0</v>
      </c>
      <c r="F4" s="45">
        <f>SUM('Projected visitor numbers'!AH6:AK6)</f>
        <v>0</v>
      </c>
    </row>
    <row r="5" spans="1:6" ht="39.950000000000003" customHeight="1" thickBot="1">
      <c r="A5" s="33" t="s">
        <v>9</v>
      </c>
      <c r="B5" s="49">
        <f>B2-B3</f>
        <v>0</v>
      </c>
      <c r="C5" s="34">
        <f>C2-C3</f>
        <v>0</v>
      </c>
      <c r="D5" s="34">
        <f t="shared" ref="C5:F5" si="0">D2-D3</f>
        <v>0</v>
      </c>
      <c r="E5" s="34">
        <f t="shared" si="0"/>
        <v>0</v>
      </c>
      <c r="F5" s="46">
        <f t="shared" si="0"/>
        <v>0</v>
      </c>
    </row>
    <row r="6" spans="1:6" ht="39.950000000000003" customHeight="1" thickBot="1">
      <c r="A6" s="31" t="s">
        <v>10</v>
      </c>
      <c r="B6" s="50">
        <f>B5</f>
        <v>0</v>
      </c>
      <c r="C6" s="32">
        <f>C5+B6</f>
        <v>0</v>
      </c>
      <c r="D6" s="32">
        <f t="shared" ref="D6:F6" si="1">D5+C6</f>
        <v>0</v>
      </c>
      <c r="E6" s="32">
        <f t="shared" si="1"/>
        <v>0</v>
      </c>
      <c r="F6" s="47">
        <f t="shared" si="1"/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7149F-D8E7-40B3-85A5-0887A5131477}">
  <dimension ref="A1:AK11"/>
  <sheetViews>
    <sheetView workbookViewId="0">
      <selection activeCell="F14" sqref="F14"/>
    </sheetView>
  </sheetViews>
  <sheetFormatPr defaultColWidth="8.875" defaultRowHeight="18"/>
  <cols>
    <col min="1" max="1" width="35.875" style="4" bestFit="1" customWidth="1"/>
    <col min="2" max="37" width="20.875" style="4" customWidth="1"/>
    <col min="38" max="16384" width="8.875" style="4"/>
  </cols>
  <sheetData>
    <row r="1" spans="1:37" s="12" customFormat="1" ht="50.1" customHeight="1" thickBot="1">
      <c r="A1" s="13" t="s">
        <v>11</v>
      </c>
      <c r="B1" s="19" t="s">
        <v>12</v>
      </c>
      <c r="C1" s="14" t="s">
        <v>13</v>
      </c>
      <c r="D1" s="14" t="s">
        <v>14</v>
      </c>
      <c r="E1" s="14" t="s">
        <v>15</v>
      </c>
      <c r="F1" s="14" t="s">
        <v>16</v>
      </c>
      <c r="G1" s="14" t="s">
        <v>17</v>
      </c>
      <c r="H1" s="14" t="s">
        <v>18</v>
      </c>
      <c r="I1" s="14" t="s">
        <v>19</v>
      </c>
      <c r="J1" s="14" t="s">
        <v>20</v>
      </c>
      <c r="K1" s="14" t="s">
        <v>21</v>
      </c>
      <c r="L1" s="14" t="s">
        <v>22</v>
      </c>
      <c r="M1" s="14" t="s">
        <v>23</v>
      </c>
      <c r="N1" s="19" t="s">
        <v>24</v>
      </c>
      <c r="O1" s="14" t="s">
        <v>25</v>
      </c>
      <c r="P1" s="14" t="s">
        <v>26</v>
      </c>
      <c r="Q1" s="14" t="s">
        <v>27</v>
      </c>
      <c r="R1" s="14" t="s">
        <v>28</v>
      </c>
      <c r="S1" s="14" t="s">
        <v>29</v>
      </c>
      <c r="T1" s="14" t="s">
        <v>30</v>
      </c>
      <c r="U1" s="14" t="s">
        <v>31</v>
      </c>
      <c r="V1" s="14" t="s">
        <v>32</v>
      </c>
      <c r="W1" s="14" t="s">
        <v>33</v>
      </c>
      <c r="X1" s="14" t="s">
        <v>34</v>
      </c>
      <c r="Y1" s="14" t="s">
        <v>35</v>
      </c>
      <c r="Z1" s="19" t="s">
        <v>36</v>
      </c>
      <c r="AA1" s="14" t="s">
        <v>37</v>
      </c>
      <c r="AB1" s="14" t="s">
        <v>38</v>
      </c>
      <c r="AC1" s="14" t="s">
        <v>39</v>
      </c>
      <c r="AD1" s="19" t="s">
        <v>40</v>
      </c>
      <c r="AE1" s="14" t="s">
        <v>41</v>
      </c>
      <c r="AF1" s="14" t="s">
        <v>42</v>
      </c>
      <c r="AG1" s="14" t="s">
        <v>43</v>
      </c>
      <c r="AH1" s="19" t="s">
        <v>44</v>
      </c>
      <c r="AI1" s="14" t="s">
        <v>45</v>
      </c>
      <c r="AJ1" s="14" t="s">
        <v>46</v>
      </c>
      <c r="AK1" s="37" t="s">
        <v>47</v>
      </c>
    </row>
    <row r="2" spans="1:37" ht="24.95" customHeight="1">
      <c r="A2" s="4" t="s">
        <v>48</v>
      </c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1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1"/>
      <c r="AA2" s="52"/>
      <c r="AB2" s="52"/>
      <c r="AC2" s="52"/>
      <c r="AD2" s="51"/>
      <c r="AE2" s="52"/>
      <c r="AF2" s="52"/>
      <c r="AG2" s="52"/>
      <c r="AH2" s="51"/>
      <c r="AI2" s="52"/>
      <c r="AJ2" s="52"/>
      <c r="AK2" s="53"/>
    </row>
    <row r="3" spans="1:37" ht="24.95" customHeight="1">
      <c r="A3" s="4" t="s">
        <v>49</v>
      </c>
      <c r="B3" s="2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6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26"/>
      <c r="AA3" s="7"/>
      <c r="AB3" s="7"/>
      <c r="AC3" s="7"/>
      <c r="AD3" s="26"/>
      <c r="AE3" s="7"/>
      <c r="AF3" s="7"/>
      <c r="AG3" s="7"/>
      <c r="AH3" s="26"/>
      <c r="AI3" s="7"/>
      <c r="AJ3" s="7"/>
      <c r="AK3" s="38"/>
    </row>
    <row r="4" spans="1:37" ht="24.95" customHeight="1">
      <c r="A4" s="4" t="s">
        <v>50</v>
      </c>
      <c r="B4" s="2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26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26"/>
      <c r="AA4" s="7"/>
      <c r="AB4" s="7"/>
      <c r="AC4" s="7"/>
      <c r="AD4" s="26"/>
      <c r="AE4" s="7"/>
      <c r="AF4" s="7"/>
      <c r="AG4" s="7"/>
      <c r="AH4" s="26"/>
      <c r="AI4" s="7"/>
      <c r="AJ4" s="7"/>
      <c r="AK4" s="38"/>
    </row>
    <row r="5" spans="1:37" ht="24.95" customHeight="1">
      <c r="A5" s="4" t="s">
        <v>51</v>
      </c>
      <c r="B5" s="2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26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26"/>
      <c r="AA5" s="7"/>
      <c r="AB5" s="7"/>
      <c r="AC5" s="7"/>
      <c r="AD5" s="26"/>
      <c r="AE5" s="7"/>
      <c r="AF5" s="7"/>
      <c r="AG5" s="7"/>
      <c r="AH5" s="26"/>
      <c r="AI5" s="7"/>
      <c r="AJ5" s="7"/>
      <c r="AK5" s="38"/>
    </row>
    <row r="6" spans="1:37" ht="24.95" customHeight="1">
      <c r="A6" s="4" t="s">
        <v>52</v>
      </c>
      <c r="B6" s="2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26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26"/>
      <c r="AA6" s="7"/>
      <c r="AB6" s="7"/>
      <c r="AC6" s="7"/>
      <c r="AD6" s="26"/>
      <c r="AE6" s="7"/>
      <c r="AF6" s="7"/>
      <c r="AG6" s="7"/>
      <c r="AH6" s="26"/>
      <c r="AI6" s="7"/>
      <c r="AJ6" s="7"/>
      <c r="AK6" s="38"/>
    </row>
    <row r="7" spans="1:37" ht="24.95" customHeight="1">
      <c r="A7" s="4" t="s">
        <v>53</v>
      </c>
      <c r="B7" s="2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26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26"/>
      <c r="AA7" s="7"/>
      <c r="AB7" s="7"/>
      <c r="AC7" s="7"/>
      <c r="AD7" s="26"/>
      <c r="AE7" s="7"/>
      <c r="AF7" s="7"/>
      <c r="AG7" s="7"/>
      <c r="AH7" s="26"/>
      <c r="AI7" s="7"/>
      <c r="AJ7" s="7"/>
      <c r="AK7" s="38"/>
    </row>
    <row r="8" spans="1:37" ht="24.95" customHeight="1">
      <c r="A8" s="4" t="s">
        <v>54</v>
      </c>
      <c r="B8" s="2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26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26"/>
      <c r="AA8" s="7"/>
      <c r="AB8" s="7"/>
      <c r="AC8" s="7"/>
      <c r="AD8" s="26"/>
      <c r="AE8" s="7"/>
      <c r="AF8" s="7"/>
      <c r="AG8" s="7"/>
      <c r="AH8" s="26"/>
      <c r="AI8" s="7"/>
      <c r="AJ8" s="7"/>
      <c r="AK8" s="38"/>
    </row>
    <row r="9" spans="1:37" ht="24.95" customHeight="1">
      <c r="A9" s="4" t="s">
        <v>55</v>
      </c>
      <c r="B9" s="2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26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26"/>
      <c r="AA9" s="7"/>
      <c r="AB9" s="7"/>
      <c r="AC9" s="7"/>
      <c r="AD9" s="26"/>
      <c r="AE9" s="7"/>
      <c r="AF9" s="7"/>
      <c r="AG9" s="7"/>
      <c r="AH9" s="26"/>
      <c r="AI9" s="7"/>
      <c r="AJ9" s="7"/>
      <c r="AK9" s="38"/>
    </row>
    <row r="10" spans="1:37" ht="24.95" customHeight="1" thickBot="1">
      <c r="A10" s="5" t="s">
        <v>56</v>
      </c>
      <c r="B10" s="27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7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7"/>
      <c r="AA10" s="25"/>
      <c r="AB10" s="25"/>
      <c r="AC10" s="25"/>
      <c r="AD10" s="27"/>
      <c r="AE10" s="25"/>
      <c r="AF10" s="25"/>
      <c r="AG10" s="25"/>
      <c r="AH10" s="27"/>
      <c r="AI10" s="25"/>
      <c r="AJ10" s="25"/>
      <c r="AK10" s="39"/>
    </row>
    <row r="11" spans="1:37" s="12" customFormat="1" ht="39.950000000000003" customHeight="1">
      <c r="A11" s="11" t="s">
        <v>57</v>
      </c>
      <c r="B11" s="29">
        <f>SUM(B2:B10)</f>
        <v>0</v>
      </c>
      <c r="C11" s="30">
        <f t="shared" ref="C11:AK11" si="0">SUM(C2:C10)</f>
        <v>0</v>
      </c>
      <c r="D11" s="30">
        <f t="shared" si="0"/>
        <v>0</v>
      </c>
      <c r="E11" s="30">
        <f t="shared" si="0"/>
        <v>0</v>
      </c>
      <c r="F11" s="30">
        <f t="shared" si="0"/>
        <v>0</v>
      </c>
      <c r="G11" s="30">
        <f t="shared" si="0"/>
        <v>0</v>
      </c>
      <c r="H11" s="30">
        <f t="shared" si="0"/>
        <v>0</v>
      </c>
      <c r="I11" s="30">
        <f t="shared" si="0"/>
        <v>0</v>
      </c>
      <c r="J11" s="30">
        <f t="shared" si="0"/>
        <v>0</v>
      </c>
      <c r="K11" s="30">
        <f t="shared" si="0"/>
        <v>0</v>
      </c>
      <c r="L11" s="30">
        <f t="shared" si="0"/>
        <v>0</v>
      </c>
      <c r="M11" s="30">
        <f t="shared" si="0"/>
        <v>0</v>
      </c>
      <c r="N11" s="29">
        <f t="shared" si="0"/>
        <v>0</v>
      </c>
      <c r="O11" s="30">
        <f t="shared" si="0"/>
        <v>0</v>
      </c>
      <c r="P11" s="30">
        <f t="shared" si="0"/>
        <v>0</v>
      </c>
      <c r="Q11" s="30">
        <f t="shared" si="0"/>
        <v>0</v>
      </c>
      <c r="R11" s="30">
        <f t="shared" si="0"/>
        <v>0</v>
      </c>
      <c r="S11" s="30">
        <f t="shared" si="0"/>
        <v>0</v>
      </c>
      <c r="T11" s="30">
        <f t="shared" si="0"/>
        <v>0</v>
      </c>
      <c r="U11" s="30">
        <f t="shared" si="0"/>
        <v>0</v>
      </c>
      <c r="V11" s="30">
        <f t="shared" si="0"/>
        <v>0</v>
      </c>
      <c r="W11" s="30">
        <f t="shared" si="0"/>
        <v>0</v>
      </c>
      <c r="X11" s="30">
        <f t="shared" si="0"/>
        <v>0</v>
      </c>
      <c r="Y11" s="30">
        <f t="shared" si="0"/>
        <v>0</v>
      </c>
      <c r="Z11" s="29">
        <f t="shared" si="0"/>
        <v>0</v>
      </c>
      <c r="AA11" s="30">
        <f t="shared" si="0"/>
        <v>0</v>
      </c>
      <c r="AB11" s="30">
        <f t="shared" si="0"/>
        <v>0</v>
      </c>
      <c r="AC11" s="30">
        <f t="shared" si="0"/>
        <v>0</v>
      </c>
      <c r="AD11" s="29">
        <f t="shared" si="0"/>
        <v>0</v>
      </c>
      <c r="AE11" s="30">
        <f t="shared" si="0"/>
        <v>0</v>
      </c>
      <c r="AF11" s="30">
        <f t="shared" si="0"/>
        <v>0</v>
      </c>
      <c r="AG11" s="30">
        <f t="shared" si="0"/>
        <v>0</v>
      </c>
      <c r="AH11" s="29">
        <f t="shared" si="0"/>
        <v>0</v>
      </c>
      <c r="AI11" s="30">
        <f t="shared" si="0"/>
        <v>0</v>
      </c>
      <c r="AJ11" s="30">
        <f t="shared" si="0"/>
        <v>0</v>
      </c>
      <c r="AK11" s="40">
        <f t="shared" si="0"/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B77F4-AFBF-6B42-91B6-395C8FC0DAD2}">
  <dimension ref="A1:BP9"/>
  <sheetViews>
    <sheetView tabSelected="1" workbookViewId="0">
      <selection activeCell="D26" sqref="D26"/>
    </sheetView>
  </sheetViews>
  <sheetFormatPr defaultColWidth="11" defaultRowHeight="14.1"/>
  <cols>
    <col min="1" max="1" width="30.375" bestFit="1" customWidth="1"/>
    <col min="2" max="37" width="20.875" customWidth="1"/>
  </cols>
  <sheetData>
    <row r="1" spans="1:68" ht="50.1" customHeight="1" thickBot="1">
      <c r="A1" s="18" t="s">
        <v>58</v>
      </c>
      <c r="B1" s="19" t="s">
        <v>12</v>
      </c>
      <c r="C1" s="14" t="s">
        <v>13</v>
      </c>
      <c r="D1" s="14" t="s">
        <v>14</v>
      </c>
      <c r="E1" s="14" t="s">
        <v>15</v>
      </c>
      <c r="F1" s="14" t="s">
        <v>16</v>
      </c>
      <c r="G1" s="14" t="s">
        <v>17</v>
      </c>
      <c r="H1" s="14" t="s">
        <v>18</v>
      </c>
      <c r="I1" s="14" t="s">
        <v>19</v>
      </c>
      <c r="J1" s="14" t="s">
        <v>20</v>
      </c>
      <c r="K1" s="14" t="s">
        <v>21</v>
      </c>
      <c r="L1" s="14" t="s">
        <v>22</v>
      </c>
      <c r="M1" s="14" t="s">
        <v>23</v>
      </c>
      <c r="N1" s="19" t="s">
        <v>24</v>
      </c>
      <c r="O1" s="14" t="s">
        <v>25</v>
      </c>
      <c r="P1" s="14" t="s">
        <v>26</v>
      </c>
      <c r="Q1" s="14" t="s">
        <v>27</v>
      </c>
      <c r="R1" s="14" t="s">
        <v>28</v>
      </c>
      <c r="S1" s="14" t="s">
        <v>29</v>
      </c>
      <c r="T1" s="14" t="s">
        <v>30</v>
      </c>
      <c r="U1" s="14" t="s">
        <v>31</v>
      </c>
      <c r="V1" s="14" t="s">
        <v>32</v>
      </c>
      <c r="W1" s="14" t="s">
        <v>33</v>
      </c>
      <c r="X1" s="14" t="s">
        <v>34</v>
      </c>
      <c r="Y1" s="14" t="s">
        <v>35</v>
      </c>
      <c r="Z1" s="21" t="s">
        <v>36</v>
      </c>
      <c r="AA1" s="14" t="s">
        <v>37</v>
      </c>
      <c r="AB1" s="14" t="s">
        <v>38</v>
      </c>
      <c r="AC1" s="14" t="s">
        <v>39</v>
      </c>
      <c r="AD1" s="19" t="s">
        <v>40</v>
      </c>
      <c r="AE1" s="14" t="s">
        <v>41</v>
      </c>
      <c r="AF1" s="14" t="s">
        <v>42</v>
      </c>
      <c r="AG1" s="14" t="s">
        <v>43</v>
      </c>
      <c r="AH1" s="19" t="s">
        <v>44</v>
      </c>
      <c r="AI1" s="14" t="s">
        <v>45</v>
      </c>
      <c r="AJ1" s="14" t="s">
        <v>46</v>
      </c>
      <c r="AK1" s="37" t="s">
        <v>47</v>
      </c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"/>
    </row>
    <row r="2" spans="1:68" ht="24.95" customHeight="1">
      <c r="A2" s="4" t="s">
        <v>59</v>
      </c>
      <c r="B2" s="22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22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35"/>
      <c r="AA2" s="4"/>
      <c r="AB2" s="4"/>
      <c r="AC2" s="4"/>
      <c r="AD2" s="22"/>
      <c r="AE2" s="4"/>
      <c r="AF2" s="4"/>
      <c r="AG2" s="4"/>
      <c r="AH2" s="22"/>
      <c r="AI2" s="4"/>
      <c r="AJ2" s="4"/>
      <c r="AK2" s="4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</row>
    <row r="3" spans="1:68" ht="24.95" customHeight="1">
      <c r="A3" s="4" t="s">
        <v>60</v>
      </c>
      <c r="B3" s="22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2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35"/>
      <c r="AA3" s="4"/>
      <c r="AB3" s="4"/>
      <c r="AC3" s="4"/>
      <c r="AD3" s="22"/>
      <c r="AE3" s="4"/>
      <c r="AF3" s="4"/>
      <c r="AG3" s="4"/>
      <c r="AH3" s="22"/>
      <c r="AI3" s="4"/>
      <c r="AJ3" s="4"/>
      <c r="AK3" s="4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</row>
    <row r="4" spans="1:68" ht="24.95" customHeight="1">
      <c r="A4" s="4" t="s">
        <v>61</v>
      </c>
      <c r="B4" s="22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22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35"/>
      <c r="AA4" s="4"/>
      <c r="AB4" s="4"/>
      <c r="AC4" s="4"/>
      <c r="AD4" s="22"/>
      <c r="AE4" s="4"/>
      <c r="AF4" s="4"/>
      <c r="AG4" s="4"/>
      <c r="AH4" s="22"/>
      <c r="AI4" s="4"/>
      <c r="AJ4" s="4"/>
      <c r="AK4" s="4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</row>
    <row r="5" spans="1:68" ht="24.95" customHeight="1" thickBot="1">
      <c r="A5" s="5" t="s">
        <v>62</v>
      </c>
      <c r="B5" s="23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3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36"/>
      <c r="AA5" s="5"/>
      <c r="AB5" s="5"/>
      <c r="AC5" s="5"/>
      <c r="AD5" s="23"/>
      <c r="AE5" s="5"/>
      <c r="AF5" s="5"/>
      <c r="AG5" s="5"/>
      <c r="AH5" s="23"/>
      <c r="AI5" s="5"/>
      <c r="AJ5" s="5"/>
      <c r="AK5" s="3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</row>
    <row r="6" spans="1:68" s="16" customFormat="1" ht="39.950000000000003" customHeight="1">
      <c r="A6" s="17" t="s">
        <v>63</v>
      </c>
      <c r="B6" s="12">
        <f>SUM(B2:B5)</f>
        <v>0</v>
      </c>
      <c r="C6" s="12">
        <f t="shared" ref="C6:AK6" si="0">SUM(C2:C5)</f>
        <v>0</v>
      </c>
      <c r="D6" s="12">
        <f t="shared" si="0"/>
        <v>0</v>
      </c>
      <c r="E6" s="12">
        <f t="shared" si="0"/>
        <v>0</v>
      </c>
      <c r="F6" s="12">
        <f t="shared" si="0"/>
        <v>0</v>
      </c>
      <c r="G6" s="12">
        <f t="shared" si="0"/>
        <v>0</v>
      </c>
      <c r="H6" s="12">
        <f t="shared" si="0"/>
        <v>0</v>
      </c>
      <c r="I6" s="12">
        <f t="shared" si="0"/>
        <v>0</v>
      </c>
      <c r="J6" s="12">
        <f t="shared" si="0"/>
        <v>0</v>
      </c>
      <c r="K6" s="12">
        <f t="shared" si="0"/>
        <v>0</v>
      </c>
      <c r="L6" s="12">
        <f t="shared" si="0"/>
        <v>0</v>
      </c>
      <c r="M6" s="12">
        <f t="shared" si="0"/>
        <v>0</v>
      </c>
      <c r="N6" s="24">
        <f t="shared" si="0"/>
        <v>0</v>
      </c>
      <c r="O6" s="12">
        <f t="shared" si="0"/>
        <v>0</v>
      </c>
      <c r="P6" s="12">
        <f t="shared" si="0"/>
        <v>0</v>
      </c>
      <c r="Q6" s="12">
        <f t="shared" si="0"/>
        <v>0</v>
      </c>
      <c r="R6" s="12">
        <f t="shared" si="0"/>
        <v>0</v>
      </c>
      <c r="S6" s="12">
        <f t="shared" si="0"/>
        <v>0</v>
      </c>
      <c r="T6" s="12">
        <f t="shared" si="0"/>
        <v>0</v>
      </c>
      <c r="U6" s="12">
        <f t="shared" si="0"/>
        <v>0</v>
      </c>
      <c r="V6" s="12">
        <f t="shared" si="0"/>
        <v>0</v>
      </c>
      <c r="W6" s="12">
        <f t="shared" si="0"/>
        <v>0</v>
      </c>
      <c r="X6" s="12">
        <f t="shared" si="0"/>
        <v>0</v>
      </c>
      <c r="Y6" s="12">
        <f t="shared" si="0"/>
        <v>0</v>
      </c>
      <c r="Z6" s="24">
        <f t="shared" si="0"/>
        <v>0</v>
      </c>
      <c r="AA6" s="12">
        <f t="shared" si="0"/>
        <v>0</v>
      </c>
      <c r="AB6" s="12">
        <f t="shared" si="0"/>
        <v>0</v>
      </c>
      <c r="AC6" s="12">
        <f t="shared" si="0"/>
        <v>0</v>
      </c>
      <c r="AD6" s="24">
        <f t="shared" si="0"/>
        <v>0</v>
      </c>
      <c r="AE6" s="12">
        <f t="shared" si="0"/>
        <v>0</v>
      </c>
      <c r="AF6" s="12">
        <f t="shared" si="0"/>
        <v>0</v>
      </c>
      <c r="AG6" s="12">
        <f t="shared" si="0"/>
        <v>0</v>
      </c>
      <c r="AH6" s="24">
        <f t="shared" si="0"/>
        <v>0</v>
      </c>
      <c r="AI6" s="12">
        <f t="shared" si="0"/>
        <v>0</v>
      </c>
      <c r="AJ6" s="12">
        <f t="shared" si="0"/>
        <v>0</v>
      </c>
      <c r="AK6" s="42">
        <f t="shared" si="0"/>
        <v>0</v>
      </c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</row>
    <row r="7" spans="1:68"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</row>
    <row r="8" spans="1:68"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</row>
    <row r="9" spans="1:68"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E37C-79B5-4882-81D1-993837B709DC}">
  <dimension ref="A1:AK26"/>
  <sheetViews>
    <sheetView topLeftCell="C1" workbookViewId="0">
      <selection activeCell="G18" sqref="G18"/>
    </sheetView>
  </sheetViews>
  <sheetFormatPr defaultColWidth="8.875" defaultRowHeight="18"/>
  <cols>
    <col min="1" max="1" width="42.875" style="4" bestFit="1" customWidth="1"/>
    <col min="2" max="37" width="20.875" style="4" customWidth="1"/>
    <col min="38" max="16384" width="8.875" style="4"/>
  </cols>
  <sheetData>
    <row r="1" spans="1:37" ht="50.1" customHeight="1" thickBot="1">
      <c r="A1" s="28" t="s">
        <v>64</v>
      </c>
      <c r="B1" s="19" t="s">
        <v>12</v>
      </c>
      <c r="C1" s="14" t="s">
        <v>13</v>
      </c>
      <c r="D1" s="14" t="s">
        <v>14</v>
      </c>
      <c r="E1" s="14" t="s">
        <v>15</v>
      </c>
      <c r="F1" s="14" t="s">
        <v>16</v>
      </c>
      <c r="G1" s="14" t="s">
        <v>17</v>
      </c>
      <c r="H1" s="14" t="s">
        <v>18</v>
      </c>
      <c r="I1" s="14" t="s">
        <v>19</v>
      </c>
      <c r="J1" s="14" t="s">
        <v>20</v>
      </c>
      <c r="K1" s="14" t="s">
        <v>21</v>
      </c>
      <c r="L1" s="14" t="s">
        <v>22</v>
      </c>
      <c r="M1" s="14" t="s">
        <v>23</v>
      </c>
      <c r="N1" s="19" t="s">
        <v>24</v>
      </c>
      <c r="O1" s="14" t="s">
        <v>25</v>
      </c>
      <c r="P1" s="14" t="s">
        <v>26</v>
      </c>
      <c r="Q1" s="14" t="s">
        <v>27</v>
      </c>
      <c r="R1" s="14" t="s">
        <v>28</v>
      </c>
      <c r="S1" s="14" t="s">
        <v>29</v>
      </c>
      <c r="T1" s="14" t="s">
        <v>30</v>
      </c>
      <c r="U1" s="14" t="s">
        <v>31</v>
      </c>
      <c r="V1" s="14" t="s">
        <v>32</v>
      </c>
      <c r="W1" s="14" t="s">
        <v>33</v>
      </c>
      <c r="X1" s="14" t="s">
        <v>34</v>
      </c>
      <c r="Y1" s="14" t="s">
        <v>35</v>
      </c>
      <c r="Z1" s="19" t="s">
        <v>36</v>
      </c>
      <c r="AA1" s="14" t="s">
        <v>37</v>
      </c>
      <c r="AB1" s="14" t="s">
        <v>38</v>
      </c>
      <c r="AC1" s="14" t="s">
        <v>39</v>
      </c>
      <c r="AD1" s="19" t="s">
        <v>40</v>
      </c>
      <c r="AE1" s="14" t="s">
        <v>41</v>
      </c>
      <c r="AF1" s="14" t="s">
        <v>42</v>
      </c>
      <c r="AG1" s="14" t="s">
        <v>43</v>
      </c>
      <c r="AH1" s="19" t="s">
        <v>44</v>
      </c>
      <c r="AI1" s="14" t="s">
        <v>45</v>
      </c>
      <c r="AJ1" s="14" t="s">
        <v>46</v>
      </c>
      <c r="AK1" s="37" t="s">
        <v>47</v>
      </c>
    </row>
    <row r="2" spans="1:37" ht="24.95" customHeight="1">
      <c r="A2" s="4" t="s">
        <v>65</v>
      </c>
      <c r="B2" s="2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6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26"/>
      <c r="AA2" s="7"/>
      <c r="AB2" s="7"/>
      <c r="AC2" s="7"/>
      <c r="AD2" s="26"/>
      <c r="AE2" s="7"/>
      <c r="AF2" s="7"/>
      <c r="AG2" s="7"/>
      <c r="AH2" s="26"/>
      <c r="AI2" s="7"/>
      <c r="AJ2" s="7"/>
      <c r="AK2" s="38"/>
    </row>
    <row r="3" spans="1:37" ht="24.95" customHeight="1">
      <c r="A3" s="4" t="s">
        <v>66</v>
      </c>
      <c r="B3" s="2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6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26"/>
      <c r="AA3" s="7"/>
      <c r="AB3" s="7"/>
      <c r="AC3" s="7"/>
      <c r="AD3" s="26"/>
      <c r="AE3" s="7"/>
      <c r="AF3" s="7"/>
      <c r="AG3" s="7"/>
      <c r="AH3" s="26"/>
      <c r="AI3" s="7"/>
      <c r="AJ3" s="7"/>
      <c r="AK3" s="38"/>
    </row>
    <row r="4" spans="1:37" ht="24.95" customHeight="1">
      <c r="A4" s="4" t="s">
        <v>67</v>
      </c>
      <c r="B4" s="2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26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26"/>
      <c r="AA4" s="7"/>
      <c r="AB4" s="7"/>
      <c r="AC4" s="7"/>
      <c r="AD4" s="26"/>
      <c r="AE4" s="7"/>
      <c r="AF4" s="7"/>
      <c r="AG4" s="7"/>
      <c r="AH4" s="26"/>
      <c r="AI4" s="7"/>
      <c r="AJ4" s="7"/>
      <c r="AK4" s="38"/>
    </row>
    <row r="5" spans="1:37" ht="24.95" customHeight="1">
      <c r="A5" s="4" t="s">
        <v>68</v>
      </c>
      <c r="B5" s="2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26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26"/>
      <c r="AA5" s="7"/>
      <c r="AB5" s="7"/>
      <c r="AC5" s="7"/>
      <c r="AD5" s="26"/>
      <c r="AE5" s="7"/>
      <c r="AF5" s="7"/>
      <c r="AG5" s="7"/>
      <c r="AH5" s="26"/>
      <c r="AI5" s="7"/>
      <c r="AJ5" s="7"/>
      <c r="AK5" s="38"/>
    </row>
    <row r="6" spans="1:37" ht="24.95" customHeight="1">
      <c r="A6" s="4" t="s">
        <v>69</v>
      </c>
      <c r="B6" s="2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26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26"/>
      <c r="AA6" s="7"/>
      <c r="AB6" s="7"/>
      <c r="AC6" s="7"/>
      <c r="AD6" s="26"/>
      <c r="AE6" s="7"/>
      <c r="AF6" s="7"/>
      <c r="AG6" s="7"/>
      <c r="AH6" s="26"/>
      <c r="AI6" s="7"/>
      <c r="AJ6" s="7"/>
      <c r="AK6" s="38"/>
    </row>
    <row r="7" spans="1:37" ht="24.95" customHeight="1">
      <c r="A7" s="4" t="s">
        <v>70</v>
      </c>
      <c r="B7" s="2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26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26"/>
      <c r="AA7" s="7"/>
      <c r="AB7" s="7"/>
      <c r="AC7" s="7"/>
      <c r="AD7" s="26"/>
      <c r="AE7" s="7"/>
      <c r="AF7" s="7"/>
      <c r="AG7" s="7"/>
      <c r="AH7" s="26"/>
      <c r="AI7" s="7"/>
      <c r="AJ7" s="7"/>
      <c r="AK7" s="38"/>
    </row>
    <row r="8" spans="1:37" ht="24.95" customHeight="1">
      <c r="A8" s="4" t="s">
        <v>71</v>
      </c>
      <c r="B8" s="2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26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26"/>
      <c r="AA8" s="7"/>
      <c r="AB8" s="7"/>
      <c r="AC8" s="7"/>
      <c r="AD8" s="26"/>
      <c r="AE8" s="7"/>
      <c r="AF8" s="7"/>
      <c r="AG8" s="7"/>
      <c r="AH8" s="26"/>
      <c r="AI8" s="7"/>
      <c r="AJ8" s="7"/>
      <c r="AK8" s="38"/>
    </row>
    <row r="9" spans="1:37" ht="24.95" customHeight="1">
      <c r="A9" s="4" t="s">
        <v>72</v>
      </c>
      <c r="B9" s="2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26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26"/>
      <c r="AA9" s="7"/>
      <c r="AB9" s="7"/>
      <c r="AC9" s="7"/>
      <c r="AD9" s="26"/>
      <c r="AE9" s="7"/>
      <c r="AF9" s="7"/>
      <c r="AG9" s="7"/>
      <c r="AH9" s="26"/>
      <c r="AI9" s="7"/>
      <c r="AJ9" s="7"/>
      <c r="AK9" s="38"/>
    </row>
    <row r="10" spans="1:37" ht="24.95" customHeight="1">
      <c r="A10" s="4" t="s">
        <v>73</v>
      </c>
      <c r="B10" s="2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26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26"/>
      <c r="AA10" s="7"/>
      <c r="AB10" s="7"/>
      <c r="AC10" s="7"/>
      <c r="AD10" s="26"/>
      <c r="AE10" s="7"/>
      <c r="AF10" s="7"/>
      <c r="AG10" s="7"/>
      <c r="AH10" s="26"/>
      <c r="AI10" s="7"/>
      <c r="AJ10" s="7"/>
      <c r="AK10" s="38"/>
    </row>
    <row r="11" spans="1:37" ht="24.95" customHeight="1">
      <c r="A11" s="4" t="s">
        <v>74</v>
      </c>
      <c r="B11" s="2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6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26"/>
      <c r="AA11" s="7"/>
      <c r="AB11" s="7"/>
      <c r="AC11" s="7"/>
      <c r="AD11" s="26"/>
      <c r="AE11" s="7"/>
      <c r="AF11" s="7"/>
      <c r="AG11" s="7"/>
      <c r="AH11" s="26"/>
      <c r="AI11" s="7"/>
      <c r="AJ11" s="7"/>
      <c r="AK11" s="38"/>
    </row>
    <row r="12" spans="1:37" ht="24.95" customHeight="1">
      <c r="A12" s="4" t="s">
        <v>75</v>
      </c>
      <c r="B12" s="2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26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26"/>
      <c r="AA12" s="7"/>
      <c r="AB12" s="7"/>
      <c r="AC12" s="7"/>
      <c r="AD12" s="26"/>
      <c r="AE12" s="7"/>
      <c r="AF12" s="7"/>
      <c r="AG12" s="7"/>
      <c r="AH12" s="26"/>
      <c r="AI12" s="7"/>
      <c r="AJ12" s="7"/>
      <c r="AK12" s="38"/>
    </row>
    <row r="13" spans="1:37" ht="24.95" customHeight="1">
      <c r="A13" s="4" t="s">
        <v>76</v>
      </c>
      <c r="B13" s="2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26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26"/>
      <c r="AA13" s="7"/>
      <c r="AB13" s="7"/>
      <c r="AC13" s="7"/>
      <c r="AD13" s="26"/>
      <c r="AE13" s="7"/>
      <c r="AF13" s="7"/>
      <c r="AG13" s="7"/>
      <c r="AH13" s="26"/>
      <c r="AI13" s="7"/>
      <c r="AJ13" s="7"/>
      <c r="AK13" s="38"/>
    </row>
    <row r="14" spans="1:37" ht="24.95" customHeight="1">
      <c r="A14" s="4" t="s">
        <v>77</v>
      </c>
      <c r="B14" s="2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26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26"/>
      <c r="AA14" s="7"/>
      <c r="AB14" s="7"/>
      <c r="AC14" s="7"/>
      <c r="AD14" s="26"/>
      <c r="AE14" s="7"/>
      <c r="AF14" s="7"/>
      <c r="AG14" s="7"/>
      <c r="AH14" s="26"/>
      <c r="AI14" s="7"/>
      <c r="AJ14" s="7"/>
      <c r="AK14" s="38"/>
    </row>
    <row r="15" spans="1:37" ht="24.95" customHeight="1">
      <c r="A15" s="4" t="s">
        <v>78</v>
      </c>
      <c r="B15" s="2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6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26"/>
      <c r="AA15" s="7"/>
      <c r="AB15" s="7"/>
      <c r="AC15" s="7"/>
      <c r="AD15" s="26"/>
      <c r="AE15" s="7"/>
      <c r="AF15" s="7"/>
      <c r="AG15" s="7"/>
      <c r="AH15" s="26"/>
      <c r="AI15" s="7"/>
      <c r="AJ15" s="7"/>
      <c r="AK15" s="38"/>
    </row>
    <row r="16" spans="1:37" ht="24.95" customHeight="1">
      <c r="A16" s="4" t="s">
        <v>79</v>
      </c>
      <c r="B16" s="2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6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26"/>
      <c r="AA16" s="7"/>
      <c r="AB16" s="7"/>
      <c r="AC16" s="7"/>
      <c r="AD16" s="26"/>
      <c r="AE16" s="7"/>
      <c r="AF16" s="7"/>
      <c r="AG16" s="7"/>
      <c r="AH16" s="26"/>
      <c r="AI16" s="7"/>
      <c r="AJ16" s="7"/>
      <c r="AK16" s="38"/>
    </row>
    <row r="17" spans="1:37" ht="24.95" customHeight="1">
      <c r="A17" s="4" t="s">
        <v>80</v>
      </c>
      <c r="B17" s="2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26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26"/>
      <c r="AA17" s="7"/>
      <c r="AB17" s="7"/>
      <c r="AC17" s="7"/>
      <c r="AD17" s="26"/>
      <c r="AE17" s="7"/>
      <c r="AF17" s="7"/>
      <c r="AG17" s="7"/>
      <c r="AH17" s="26"/>
      <c r="AI17" s="7"/>
      <c r="AJ17" s="7"/>
      <c r="AK17" s="38"/>
    </row>
    <row r="18" spans="1:37" ht="24.95" customHeight="1">
      <c r="A18" s="4" t="s">
        <v>81</v>
      </c>
      <c r="B18" s="2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26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26"/>
      <c r="AA18" s="7"/>
      <c r="AB18" s="7"/>
      <c r="AC18" s="7"/>
      <c r="AD18" s="26"/>
      <c r="AE18" s="7"/>
      <c r="AF18" s="7"/>
      <c r="AG18" s="7"/>
      <c r="AH18" s="26"/>
      <c r="AI18" s="7"/>
      <c r="AJ18" s="7"/>
      <c r="AK18" s="38"/>
    </row>
    <row r="19" spans="1:37" ht="24.95" customHeight="1">
      <c r="A19" s="4" t="s">
        <v>82</v>
      </c>
      <c r="B19" s="2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26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26"/>
      <c r="AA19" s="7"/>
      <c r="AB19" s="7"/>
      <c r="AC19" s="7"/>
      <c r="AD19" s="26"/>
      <c r="AE19" s="7"/>
      <c r="AF19" s="7"/>
      <c r="AG19" s="7"/>
      <c r="AH19" s="26"/>
      <c r="AI19" s="7"/>
      <c r="AJ19" s="7"/>
      <c r="AK19" s="38"/>
    </row>
    <row r="20" spans="1:37" ht="24.95" customHeight="1">
      <c r="A20" s="4" t="s">
        <v>83</v>
      </c>
      <c r="B20" s="2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26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26"/>
      <c r="AA20" s="7"/>
      <c r="AB20" s="7"/>
      <c r="AC20" s="7"/>
      <c r="AD20" s="26"/>
      <c r="AE20" s="7"/>
      <c r="AF20" s="7"/>
      <c r="AG20" s="7"/>
      <c r="AH20" s="26"/>
      <c r="AI20" s="7"/>
      <c r="AJ20" s="7"/>
      <c r="AK20" s="38"/>
    </row>
    <row r="21" spans="1:37" ht="24.95" customHeight="1">
      <c r="A21" s="4" t="s">
        <v>84</v>
      </c>
      <c r="B21" s="2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26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26"/>
      <c r="AA21" s="7"/>
      <c r="AB21" s="7"/>
      <c r="AC21" s="7"/>
      <c r="AD21" s="26"/>
      <c r="AE21" s="7"/>
      <c r="AF21" s="7"/>
      <c r="AG21" s="7"/>
      <c r="AH21" s="26"/>
      <c r="AI21" s="7"/>
      <c r="AJ21" s="7"/>
      <c r="AK21" s="38"/>
    </row>
    <row r="22" spans="1:37" ht="24.95" customHeight="1">
      <c r="A22" s="4" t="s">
        <v>85</v>
      </c>
      <c r="B22" s="2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26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26"/>
      <c r="AA22" s="7"/>
      <c r="AB22" s="7"/>
      <c r="AC22" s="7"/>
      <c r="AD22" s="26"/>
      <c r="AE22" s="7"/>
      <c r="AF22" s="7"/>
      <c r="AG22" s="7"/>
      <c r="AH22" s="26"/>
      <c r="AI22" s="7"/>
      <c r="AJ22" s="7"/>
      <c r="AK22" s="38"/>
    </row>
    <row r="23" spans="1:37" ht="24.95" customHeight="1">
      <c r="A23" s="4" t="s">
        <v>86</v>
      </c>
      <c r="B23" s="2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26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26"/>
      <c r="AA23" s="7"/>
      <c r="AB23" s="7"/>
      <c r="AC23" s="7"/>
      <c r="AD23" s="26"/>
      <c r="AE23" s="7"/>
      <c r="AF23" s="7"/>
      <c r="AG23" s="7"/>
      <c r="AH23" s="26"/>
      <c r="AI23" s="7"/>
      <c r="AJ23" s="7"/>
      <c r="AK23" s="38"/>
    </row>
    <row r="24" spans="1:37" ht="24.95" customHeight="1">
      <c r="A24" s="4" t="s">
        <v>87</v>
      </c>
      <c r="B24" s="2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26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26"/>
      <c r="AA24" s="7"/>
      <c r="AB24" s="7"/>
      <c r="AC24" s="7"/>
      <c r="AD24" s="26"/>
      <c r="AE24" s="7"/>
      <c r="AF24" s="7"/>
      <c r="AG24" s="7"/>
      <c r="AH24" s="26"/>
      <c r="AI24" s="7"/>
      <c r="AJ24" s="7"/>
      <c r="AK24" s="38"/>
    </row>
    <row r="25" spans="1:37" ht="24.95" customHeight="1" thickBot="1">
      <c r="A25" s="5" t="s">
        <v>88</v>
      </c>
      <c r="B25" s="27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7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7"/>
      <c r="AA25" s="25"/>
      <c r="AB25" s="25"/>
      <c r="AC25" s="25"/>
      <c r="AD25" s="27"/>
      <c r="AE25" s="25"/>
      <c r="AF25" s="25"/>
      <c r="AG25" s="25"/>
      <c r="AH25" s="27"/>
      <c r="AI25" s="25"/>
      <c r="AJ25" s="25"/>
      <c r="AK25" s="39"/>
    </row>
    <row r="26" spans="1:37" s="11" customFormat="1" ht="39.950000000000003" customHeight="1">
      <c r="A26" s="11" t="s">
        <v>89</v>
      </c>
      <c r="B26" s="29">
        <f>SUM(B2:B25)</f>
        <v>0</v>
      </c>
      <c r="C26" s="30">
        <f t="shared" ref="C26:AK26" si="0">SUM(C2:C25)</f>
        <v>0</v>
      </c>
      <c r="D26" s="30">
        <f t="shared" si="0"/>
        <v>0</v>
      </c>
      <c r="E26" s="30">
        <f t="shared" si="0"/>
        <v>0</v>
      </c>
      <c r="F26" s="30">
        <f t="shared" si="0"/>
        <v>0</v>
      </c>
      <c r="G26" s="30">
        <f t="shared" si="0"/>
        <v>0</v>
      </c>
      <c r="H26" s="30">
        <f t="shared" si="0"/>
        <v>0</v>
      </c>
      <c r="I26" s="30">
        <f t="shared" si="0"/>
        <v>0</v>
      </c>
      <c r="J26" s="30">
        <f t="shared" si="0"/>
        <v>0</v>
      </c>
      <c r="K26" s="30">
        <f t="shared" si="0"/>
        <v>0</v>
      </c>
      <c r="L26" s="30">
        <f t="shared" si="0"/>
        <v>0</v>
      </c>
      <c r="M26" s="30">
        <f t="shared" si="0"/>
        <v>0</v>
      </c>
      <c r="N26" s="29">
        <f t="shared" si="0"/>
        <v>0</v>
      </c>
      <c r="O26" s="30">
        <f t="shared" si="0"/>
        <v>0</v>
      </c>
      <c r="P26" s="30">
        <f t="shared" si="0"/>
        <v>0</v>
      </c>
      <c r="Q26" s="30">
        <f t="shared" si="0"/>
        <v>0</v>
      </c>
      <c r="R26" s="30">
        <f t="shared" si="0"/>
        <v>0</v>
      </c>
      <c r="S26" s="30">
        <f t="shared" si="0"/>
        <v>0</v>
      </c>
      <c r="T26" s="30">
        <f t="shared" si="0"/>
        <v>0</v>
      </c>
      <c r="U26" s="30">
        <f t="shared" si="0"/>
        <v>0</v>
      </c>
      <c r="V26" s="30">
        <f t="shared" si="0"/>
        <v>0</v>
      </c>
      <c r="W26" s="30">
        <f t="shared" si="0"/>
        <v>0</v>
      </c>
      <c r="X26" s="30">
        <f t="shared" si="0"/>
        <v>0</v>
      </c>
      <c r="Y26" s="30">
        <f t="shared" si="0"/>
        <v>0</v>
      </c>
      <c r="Z26" s="29">
        <f t="shared" si="0"/>
        <v>0</v>
      </c>
      <c r="AA26" s="30">
        <f t="shared" si="0"/>
        <v>0</v>
      </c>
      <c r="AB26" s="30">
        <f t="shared" si="0"/>
        <v>0</v>
      </c>
      <c r="AC26" s="30">
        <f t="shared" si="0"/>
        <v>0</v>
      </c>
      <c r="AD26" s="29">
        <f t="shared" si="0"/>
        <v>0</v>
      </c>
      <c r="AE26" s="30">
        <f t="shared" si="0"/>
        <v>0</v>
      </c>
      <c r="AF26" s="30">
        <f t="shared" si="0"/>
        <v>0</v>
      </c>
      <c r="AG26" s="30">
        <f t="shared" si="0"/>
        <v>0</v>
      </c>
      <c r="AH26" s="29">
        <f t="shared" si="0"/>
        <v>0</v>
      </c>
      <c r="AI26" s="30">
        <f t="shared" si="0"/>
        <v>0</v>
      </c>
      <c r="AJ26" s="30">
        <f t="shared" si="0"/>
        <v>0</v>
      </c>
      <c r="AK26" s="40">
        <f t="shared" si="0"/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B2CD7596660D4CAFDAA8F8A24FEDE8" ma:contentTypeVersion="11" ma:contentTypeDescription="Create a new document." ma:contentTypeScope="" ma:versionID="b1e8f1f11b1ab1b86061c6dbec4cbdef">
  <xsd:schema xmlns:xsd="http://www.w3.org/2001/XMLSchema" xmlns:xs="http://www.w3.org/2001/XMLSchema" xmlns:p="http://schemas.microsoft.com/office/2006/metadata/properties" xmlns:ns2="ca0b67df-6726-4293-a850-542d2cf7645f" xmlns:ns3="b1122d17-1eb9-4eb0-a3f2-32088428e095" targetNamespace="http://schemas.microsoft.com/office/2006/metadata/properties" ma:root="true" ma:fieldsID="a49c42143e0372c28a8f364d3d7dd423" ns2:_="" ns3:_="">
    <xsd:import namespace="ca0b67df-6726-4293-a850-542d2cf7645f"/>
    <xsd:import namespace="b1122d17-1eb9-4eb0-a3f2-32088428e0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67df-6726-4293-a850-542d2cf764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122d17-1eb9-4eb0-a3f2-32088428e0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1122d17-1eb9-4eb0-a3f2-32088428e095">
      <UserInfo>
        <DisplayName>Jo Arthur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1E97C00-B78A-4801-BBEE-21C1076C40D4}"/>
</file>

<file path=customXml/itemProps2.xml><?xml version="1.0" encoding="utf-8"?>
<ds:datastoreItem xmlns:ds="http://schemas.openxmlformats.org/officeDocument/2006/customXml" ds:itemID="{55BDAE2C-A4DF-4C8F-8C02-E7B44A8C6040}"/>
</file>

<file path=customXml/itemProps3.xml><?xml version="1.0" encoding="utf-8"?>
<ds:datastoreItem xmlns:ds="http://schemas.openxmlformats.org/officeDocument/2006/customXml" ds:itemID="{822D551B-C38A-4FA9-A373-D228B1BA44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Oluwaseun Soyemi</dc:creator>
  <cp:keywords/>
  <dc:description/>
  <cp:lastModifiedBy/>
  <cp:revision/>
  <dcterms:created xsi:type="dcterms:W3CDTF">2020-11-02T07:32:07Z</dcterms:created>
  <dcterms:modified xsi:type="dcterms:W3CDTF">2020-11-18T07:47:23Z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0x010100C6B2CD7596660D4CAFDAA8F8A24FEDE8</vt:lpwstr>
  </property>
</Properties>
</file>