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16"/>
  <workbookPr defaultThemeVersion="166925"/>
  <xr:revisionPtr revIDLastSave="0" documentId="8_{50430E60-513C-43C6-A227-184467D32947}" xr6:coauthVersionLast="45" xr6:coauthVersionMax="45" xr10:uidLastSave="{00000000-0000-0000-0000-000000000000}"/>
  <bookViews>
    <workbookView xWindow="240" yWindow="105" windowWidth="14805" windowHeight="8010" xr2:uid="{00000000-000D-0000-FFFF-FFFF00000000}"/>
  </bookViews>
  <sheets>
    <sheet name="Loans Repayment Schedule" sheetId="1"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1" l="1"/>
  <c r="B41" i="1"/>
  <c r="B40" i="1"/>
  <c r="B39" i="1"/>
  <c r="B38" i="1"/>
  <c r="B43" i="1" s="1"/>
  <c r="B37" i="1"/>
  <c r="B44" i="1" s="1"/>
  <c r="B36" i="1"/>
  <c r="B10" i="1"/>
  <c r="B15" i="1" s="1"/>
  <c r="B20" i="1" s="1"/>
  <c r="B25" i="1" s="1"/>
  <c r="B30" i="1" s="1"/>
</calcChain>
</file>

<file path=xl/sharedStrings.xml><?xml version="1.0" encoding="utf-8"?>
<sst xmlns="http://schemas.openxmlformats.org/spreadsheetml/2006/main" count="92" uniqueCount="60">
  <si>
    <t>Questions about your loan</t>
  </si>
  <si>
    <t>Your answer</t>
  </si>
  <si>
    <t>Guidance</t>
  </si>
  <si>
    <t>Loan Reference Number:</t>
  </si>
  <si>
    <t>HL-XX-XXXXX</t>
  </si>
  <si>
    <t>Enter the reference number sent by email when you submitted your application. It should start with HL followed by a 2 digit number and a 5 digit number.</t>
  </si>
  <si>
    <t>Loan Amount:</t>
  </si>
  <si>
    <t>Enter the total amount of money you would like to borrow.</t>
  </si>
  <si>
    <t>Interest Rate:</t>
  </si>
  <si>
    <t>The interest rate is set at 0%. Interest rate is the rate that interest will accrue on the loan annually expressed as a percentage.</t>
  </si>
  <si>
    <t>Total Interest Repayable:</t>
  </si>
  <si>
    <t xml:space="preserve">The interest rate is set at 0%. You will not need to pay any interest on this loan. </t>
  </si>
  <si>
    <t xml:space="preserve">How many months do you want to repay your loan over? </t>
  </si>
  <si>
    <t xml:space="preserve">This figure can be up to 60 months (5 years).  </t>
  </si>
  <si>
    <t>How many long do you want your payment holiday to last?</t>
  </si>
  <si>
    <t>You can request a payment holiday of up to 12 months from the start of your loan term. Enter number of months between 0 and 12.</t>
  </si>
  <si>
    <t>When do you want to start using your loan?</t>
  </si>
  <si>
    <t>Enter the date you would like to receive your loan. This will be confirmed once you have received a decision. Formatted as dd/mm/yyyy.</t>
  </si>
  <si>
    <t>Questions about how you'll repay your loan</t>
  </si>
  <si>
    <t>Year 1 starts</t>
  </si>
  <si>
    <t>This will adjust automatically depending on when you start using your loan, how many months you repay your loan over &amp; how long your payment holiday is.</t>
  </si>
  <si>
    <t>How many payments do you want to make in the first repayment year?</t>
  </si>
  <si>
    <t>For example, if you want to make a payment every 2 months in the first year, enter '6'.</t>
  </si>
  <si>
    <t xml:space="preserve">How much will each payment be? </t>
  </si>
  <si>
    <t>Enter the amount each payment will be in the first repayment year.</t>
  </si>
  <si>
    <t>How many payments do you want to make of a different amount?</t>
  </si>
  <si>
    <t>If you want to make different payments throughout the year, use this to tell us about the second amount you will repay. For example, if you want to pay different amount in the last 3 months in the first year, enter '3'.</t>
  </si>
  <si>
    <t xml:space="preserve">Enter amount. </t>
  </si>
  <si>
    <t>Year 2 starts</t>
  </si>
  <si>
    <t>How many payments do you want to make in the second repayment year?</t>
  </si>
  <si>
    <t>This can be a different amount to the payments in the other repayment years. For example, if you want to make a payment every 3 months in the second year, enter '4'.</t>
  </si>
  <si>
    <t>This can be a different number of payments to the other payments this year.</t>
  </si>
  <si>
    <t>Year 3 starts</t>
  </si>
  <si>
    <t>How many payments do you want to make in the third repayment year?</t>
  </si>
  <si>
    <t>This can be a different amount to the payments in the other repayment years.</t>
  </si>
  <si>
    <t>Year 4 starts</t>
  </si>
  <si>
    <t>How many payments do you want to make in the fourth repayment year?</t>
  </si>
  <si>
    <t>Year 5 starts</t>
  </si>
  <si>
    <t>How many payments do you want to make in the fifth repayment year?</t>
  </si>
  <si>
    <t>Based on what you've told us</t>
  </si>
  <si>
    <t>Based on your answers</t>
  </si>
  <si>
    <t>Guidance about how we've calculated this</t>
  </si>
  <si>
    <t xml:space="preserve">Your loan term is </t>
  </si>
  <si>
    <t>We calculated this by adding the number of repayment holiday months to the length of your loan.</t>
  </si>
  <si>
    <t>You'll start to repay your loan on</t>
  </si>
  <si>
    <t xml:space="preserve">We calculated this by adding the number of repayment holiday months to the date you started using your loan. </t>
  </si>
  <si>
    <t>In the first year you'll pay</t>
  </si>
  <si>
    <t xml:space="preserve">We calculated this by multiplying the number of payments you told us you'd make by the amount of each payment for repayment year 1. </t>
  </si>
  <si>
    <t>In the second year you'll pay</t>
  </si>
  <si>
    <t xml:space="preserve">We calculated this by multiplying the number of payments you told us you'd make by the amount of each payment for repayment year 2. </t>
  </si>
  <si>
    <t>In the third year you'll pay</t>
  </si>
  <si>
    <t xml:space="preserve">We calculated this by multiplying the number of payments you told us you'd make by the amount of each payment for repayment year 3. </t>
  </si>
  <si>
    <t>In the fourth year you'll pay</t>
  </si>
  <si>
    <t xml:space="preserve">We calculated this by multiplying the number of payments you told us you'd make by the amount of each payment for repayment year 4. </t>
  </si>
  <si>
    <t>In the fifth year you'll pay</t>
  </si>
  <si>
    <t xml:space="preserve">We calculated this by multiplying the number of payments you told us you'd make by the amount of each payment for repayment year 5. </t>
  </si>
  <si>
    <t xml:space="preserve">By the end of your loan term you'll have repaid </t>
  </si>
  <si>
    <t xml:space="preserve">Based on the number of payments and amounts you've given us for each year of your loan term. This figure should be equal to the amount you are borrowing. </t>
  </si>
  <si>
    <t>You will finish paying your loan by</t>
  </si>
  <si>
    <t xml:space="preserve">We calculated this by adding the number of repayment holiday months and the number of months you'll be repaying your loan to the date of your first loan payment.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</si>
</sst>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Red]\-&quot;£&quot;#,##0"/>
    <numFmt numFmtId="166" formatCode="dd/mm/yyyy;@"/>
    <numFmt numFmtId="167" formatCode="[$£-809]#,##0.00"/>
  </numFmts>
  <fonts count="10">
    <font>
      <sz val="11"/>
      <color theme="1"/>
      <name val="Calibri"/>
      <family val="2"/>
      <scheme val="minor"/>
    </font>
    <font>
      <b/>
      <sz val="14"/>
      <color rgb="FFFFFFFF"/>
      <name val="Arial"/>
      <family val="2"/>
    </font>
    <font>
      <sz val="12"/>
      <color rgb="FFFFFFFF"/>
      <name val="Arial"/>
      <family val="2"/>
    </font>
    <font>
      <b/>
      <sz val="12"/>
      <color theme="1"/>
      <name val="Arial"/>
      <family val="2"/>
    </font>
    <font>
      <sz val="12"/>
      <color theme="1"/>
      <name val="Arial"/>
      <family val="2"/>
    </font>
    <font>
      <b/>
      <sz val="14"/>
      <color theme="1"/>
      <name val="Arial"/>
      <family val="2"/>
    </font>
    <font>
      <b/>
      <sz val="11"/>
      <color theme="1"/>
      <name val="Arial"/>
      <family val="2"/>
    </font>
    <font>
      <sz val="11"/>
      <color rgb="FFFFFFFF"/>
      <name val="Arial"/>
      <family val="2"/>
    </font>
    <font>
      <sz val="14"/>
      <color theme="1"/>
      <name val="Arial"/>
      <family val="2"/>
    </font>
    <font>
      <sz val="11"/>
      <color rgb="FF000000"/>
      <name val="Arial"/>
      <family val="2"/>
    </font>
  </fonts>
  <fills count="6">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rgb="FF9BC2E6"/>
        <bgColor indexed="64"/>
      </patternFill>
    </fill>
    <fill>
      <patternFill patternType="solid">
        <fgColor rgb="FFFFFF00"/>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3" borderId="0" xfId="0" applyFont="1" applyFill="1" applyAlignment="1">
      <alignment horizontal="left" vertical="center"/>
    </xf>
    <xf numFmtId="0" fontId="3" fillId="3" borderId="4" xfId="0" applyFont="1" applyFill="1" applyBorder="1" applyAlignment="1">
      <alignment vertical="center"/>
    </xf>
    <xf numFmtId="0" fontId="3" fillId="4" borderId="0" xfId="0" applyFont="1" applyFill="1" applyAlignment="1">
      <alignment horizontal="left" vertical="center"/>
    </xf>
    <xf numFmtId="0" fontId="4" fillId="3" borderId="5" xfId="0" applyFont="1" applyFill="1" applyBorder="1" applyAlignment="1">
      <alignment vertical="center" wrapText="1"/>
    </xf>
    <xf numFmtId="0" fontId="0" fillId="3" borderId="0" xfId="0" applyFill="1"/>
    <xf numFmtId="164" fontId="3" fillId="4" borderId="0" xfId="0" applyNumberFormat="1" applyFont="1" applyFill="1" applyAlignment="1">
      <alignment horizontal="left" vertical="center"/>
    </xf>
    <xf numFmtId="9" fontId="3" fillId="5" borderId="0" xfId="0" applyNumberFormat="1" applyFont="1" applyFill="1" applyAlignment="1">
      <alignment horizontal="left" vertical="center"/>
    </xf>
    <xf numFmtId="165" fontId="3" fillId="5" borderId="0" xfId="0" applyNumberFormat="1" applyFont="1" applyFill="1" applyAlignment="1">
      <alignment horizontal="left" vertical="center"/>
    </xf>
    <xf numFmtId="0" fontId="6" fillId="3" borderId="4" xfId="0" applyFont="1" applyFill="1" applyBorder="1" applyAlignment="1">
      <alignment vertical="center"/>
    </xf>
    <xf numFmtId="0" fontId="0" fillId="4" borderId="0" xfId="0" applyFill="1" applyAlignment="1">
      <alignment horizontal="left" vertical="center"/>
    </xf>
    <xf numFmtId="0" fontId="0" fillId="3" borderId="0" xfId="0" applyFill="1" applyAlignment="1">
      <alignment vertical="center" wrapText="1"/>
    </xf>
    <xf numFmtId="3" fontId="0" fillId="3" borderId="0" xfId="0" applyNumberFormat="1" applyFill="1" applyAlignment="1">
      <alignment horizontal="left" vertical="center"/>
    </xf>
    <xf numFmtId="164" fontId="4" fillId="3" borderId="5" xfId="0" applyNumberFormat="1" applyFont="1" applyFill="1" applyBorder="1" applyAlignment="1">
      <alignment horizontal="left" vertical="center" wrapText="1"/>
    </xf>
    <xf numFmtId="166" fontId="0" fillId="3" borderId="0" xfId="0" applyNumberFormat="1" applyFill="1" applyAlignment="1">
      <alignment horizontal="left" vertical="center"/>
    </xf>
    <xf numFmtId="0" fontId="1" fillId="2" borderId="4" xfId="0" applyFont="1" applyFill="1" applyBorder="1" applyAlignment="1">
      <alignment vertical="center"/>
    </xf>
    <xf numFmtId="0" fontId="1" fillId="2" borderId="0" xfId="0" applyFont="1" applyFill="1" applyAlignment="1">
      <alignment horizontal="left" vertical="center" wrapText="1"/>
    </xf>
    <xf numFmtId="0" fontId="1" fillId="2" borderId="5" xfId="0" applyFont="1" applyFill="1" applyBorder="1" applyAlignment="1">
      <alignment vertical="center" wrapText="1"/>
    </xf>
    <xf numFmtId="0" fontId="7" fillId="3" borderId="0" xfId="0" applyFont="1" applyFill="1" applyAlignment="1">
      <alignment vertical="center"/>
    </xf>
    <xf numFmtId="0" fontId="5" fillId="3" borderId="4" xfId="0" applyFont="1" applyFill="1" applyBorder="1" applyAlignment="1">
      <alignment horizontal="left" vertical="center"/>
    </xf>
    <xf numFmtId="166" fontId="8" fillId="5" borderId="0" xfId="0" applyNumberFormat="1" applyFont="1" applyFill="1" applyAlignment="1">
      <alignment horizontal="left" vertical="center"/>
    </xf>
    <xf numFmtId="0" fontId="0" fillId="3" borderId="5" xfId="0" applyFill="1" applyBorder="1" applyAlignment="1">
      <alignment wrapText="1"/>
    </xf>
    <xf numFmtId="0" fontId="0" fillId="3" borderId="4" xfId="0" applyFill="1" applyBorder="1" applyAlignment="1">
      <alignment vertical="center"/>
    </xf>
    <xf numFmtId="0" fontId="0" fillId="3" borderId="0" xfId="0" applyFill="1" applyAlignment="1">
      <alignment horizontal="left" vertical="center" wrapText="1"/>
    </xf>
    <xf numFmtId="167" fontId="0" fillId="3" borderId="0" xfId="0" applyNumberFormat="1" applyFill="1" applyAlignment="1">
      <alignment horizontal="left" vertical="center" wrapText="1"/>
    </xf>
    <xf numFmtId="0" fontId="5" fillId="3" borderId="4" xfId="0" applyFont="1" applyFill="1" applyBorder="1" applyAlignment="1">
      <alignment vertical="center"/>
    </xf>
    <xf numFmtId="0" fontId="9" fillId="3" borderId="5" xfId="0" applyFont="1" applyFill="1" applyBorder="1" applyAlignment="1">
      <alignment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wrapText="1"/>
    </xf>
    <xf numFmtId="0" fontId="0" fillId="3" borderId="4" xfId="0" applyFill="1" applyBorder="1"/>
    <xf numFmtId="0" fontId="0" fillId="5" borderId="0" xfId="0" applyFill="1" applyAlignment="1">
      <alignment horizontal="left" vertical="center" wrapText="1"/>
    </xf>
    <xf numFmtId="14" fontId="0" fillId="5" borderId="0" xfId="0" applyNumberFormat="1" applyFill="1" applyAlignment="1">
      <alignment horizontal="left" vertical="center" wrapText="1"/>
    </xf>
    <xf numFmtId="167" fontId="0" fillId="5" borderId="0" xfId="0" applyNumberFormat="1" applyFill="1" applyAlignment="1">
      <alignment horizontal="left" vertical="center" wrapText="1"/>
    </xf>
    <xf numFmtId="167" fontId="4" fillId="5" borderId="0" xfId="0" applyNumberFormat="1" applyFont="1" applyFill="1" applyAlignment="1">
      <alignment horizontal="left" vertical="center" wrapText="1"/>
    </xf>
    <xf numFmtId="0" fontId="0" fillId="3" borderId="6" xfId="0" applyFill="1" applyBorder="1"/>
    <xf numFmtId="166" fontId="0" fillId="5" borderId="7" xfId="0" applyNumberFormat="1" applyFill="1" applyBorder="1" applyAlignment="1">
      <alignment horizontal="left" vertical="center" wrapText="1"/>
    </xf>
    <xf numFmtId="0" fontId="0" fillId="3" borderId="8" xfId="0" applyFill="1" applyBorder="1" applyAlignment="1">
      <alignment wrapText="1"/>
    </xf>
    <xf numFmtId="0" fontId="0" fillId="0" borderId="0" xfId="0" applyAlignment="1">
      <alignment horizontal="left" vertical="center" wrapText="1"/>
    </xf>
    <xf numFmtId="0" fontId="0" fillId="0" borderId="0" xfId="0" applyAlignment="1">
      <alignment wrapText="1"/>
    </xf>
  </cellXfs>
  <cellStyles count="1">
    <cellStyle name="Normal" xfId="0" builtinId="0"/>
  </cellStyles>
  <dxfs count="11">
    <dxf>
      <fill>
        <patternFill patternType="solid">
          <fgColor indexed="64"/>
          <bgColor rgb="FFFFFFFF"/>
        </patternFill>
      </fill>
      <alignment horizontal="general" vertical="bottom" textRotation="0" wrapText="1" indent="0" justifyLastLine="0" shrinkToFit="0" readingOrder="0"/>
    </dxf>
    <dxf>
      <numFmt numFmtId="167" formatCode="[$£-809]#,##0.00"/>
      <fill>
        <patternFill patternType="solid">
          <fgColor indexed="64"/>
          <bgColor rgb="FFFFFF00"/>
        </patternFill>
      </fill>
      <alignment horizontal="left" vertical="center" textRotation="0" wrapText="1" indent="0" justifyLastLine="0" shrinkToFit="0" readingOrder="0"/>
    </dxf>
    <dxf>
      <fill>
        <patternFill patternType="solid">
          <fgColor indexed="64"/>
          <bgColor rgb="FFFFFFFF"/>
        </patternFill>
      </fill>
      <alignment horizontal="general" vertical="bottom" textRotation="0" wrapText="0" indent="0" justifyLastLine="0" shrinkToFit="0" readingOrder="0"/>
    </dxf>
    <dxf>
      <font>
        <sz val="14"/>
        <color rgb="FFFFFFFF"/>
      </font>
      <fill>
        <patternFill patternType="solid">
          <fgColor indexed="64"/>
          <bgColor rgb="FF000000"/>
        </patternFill>
      </fill>
      <alignment horizontal="left" vertical="center" indent="0"/>
    </dxf>
    <dxf>
      <fill>
        <patternFill patternType="solid">
          <fgColor indexed="64"/>
          <bgColor rgb="FFFFFFFF"/>
        </patternFill>
      </fill>
      <alignment horizontal="general" vertical="bottom"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center" textRotation="0" wrapText="0" indent="0" justifyLastLine="0" shrinkToFit="0" readingOrder="0"/>
    </dxf>
    <dxf>
      <font>
        <color rgb="FFFFFFFF"/>
      </font>
      <fill>
        <patternFill patternType="solid">
          <fgColor indexed="64"/>
          <bgColor rgb="FF000000"/>
        </patternFill>
      </fill>
      <alignment vertical="center" indent="0"/>
    </dxf>
    <dxf>
      <fill>
        <patternFill patternType="solid">
          <fgColor indexed="64"/>
          <bgColor rgb="FFFFFFFF"/>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FF"/>
        </patternFill>
      </fill>
      <alignment horizontal="general" vertical="center" textRotation="0" wrapText="0" indent="0" justifyLastLine="0" shrinkToFit="0" readingOrder="0"/>
    </dxf>
    <dxf>
      <font>
        <sz val="12"/>
        <color rgb="FFFFFFFF"/>
      </font>
      <fill>
        <patternFill patternType="solid">
          <fgColor indexed="64"/>
          <bgColor rgb="FF000000"/>
        </patternFill>
      </fill>
      <alignment horizontal="left" vertical="center" inden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3D8ADB-CCE9-4ECF-B0B5-95AED886AC3B}" name="Table2" displayName="Table2" ref="A1:C8" totalsRowShown="0" headerRowDxfId="10">
  <autoFilter ref="A1:C8" xr:uid="{BEF3B647-A6A0-46E0-9094-05F14B48C5A1}"/>
  <tableColumns count="3">
    <tableColumn id="1" xr3:uid="{2BEF52AB-A2DE-4A78-A6FF-DA3097D14541}" name="Questions about your loan" dataDxfId="9"/>
    <tableColumn id="2" xr3:uid="{5DB7E456-F0E8-493D-82AA-6E9DFA4BF207}" name="Your answer"/>
    <tableColumn id="3" xr3:uid="{6B788CA2-1124-4B91-AEF3-AC809A67A000}" name="Guidance"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FC30A4-56E1-4BB8-921D-7C58D035CFEA}" name="Table3" displayName="Table3" ref="A9:C34" totalsRowShown="0" headerRowDxfId="7">
  <autoFilter ref="A9:C34" xr:uid="{4FB7D93F-E4AC-4483-B751-01A755A0F9B4}"/>
  <tableColumns count="3">
    <tableColumn id="1" xr3:uid="{445CA176-F31A-4C46-A8FF-E151F21BBFEA}" name="Questions about how you'll repay your loan" dataDxfId="6"/>
    <tableColumn id="2" xr3:uid="{38DD0FEF-7B60-44A0-9023-B2AFDCBA208A}" name="Your answer" dataDxfId="5"/>
    <tableColumn id="3" xr3:uid="{8FC0A305-F0CA-4509-B86B-5FB7B5B91119}" name="Guidance" data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C0DBBA-1DA4-4428-B314-4EE385BAEA58}" name="Table4" displayName="Table4" ref="A35:C44" totalsRowShown="0" headerRowDxfId="3">
  <autoFilter ref="A35:C44" xr:uid="{BCF04DF1-6EAE-45C6-B024-A92307CDF6EE}"/>
  <tableColumns count="3">
    <tableColumn id="1" xr3:uid="{670BBB17-1AB9-4DA4-8E04-6374011F126B}" name="Based on what you've told us" dataDxfId="2"/>
    <tableColumn id="2" xr3:uid="{0ADAE7C1-C01F-4992-8DD4-5A10FCBF857A}" name="Based on your answers" dataDxfId="1"/>
    <tableColumn id="3" xr3:uid="{4AA3F1E8-6564-46CE-9D7A-6435ECBE7F3B}" name="Guidance about how we've calculated thi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workbookViewId="0">
      <selection activeCell="E1" sqref="E1:E1048576"/>
    </sheetView>
  </sheetViews>
  <sheetFormatPr defaultColWidth="43" defaultRowHeight="15"/>
  <cols>
    <col min="1" max="1" width="70.42578125" customWidth="1"/>
    <col min="2" max="2" width="33" style="40" customWidth="1"/>
    <col min="3" max="3" width="70.85546875" style="41" customWidth="1"/>
  </cols>
  <sheetData>
    <row r="1" spans="1:7" s="4" customFormat="1" ht="18" customHeight="1">
      <c r="A1" s="1" t="s">
        <v>0</v>
      </c>
      <c r="B1" s="2" t="s">
        <v>1</v>
      </c>
      <c r="C1" s="3" t="s">
        <v>2</v>
      </c>
    </row>
    <row r="2" spans="1:7" ht="45">
      <c r="A2" s="5" t="s">
        <v>3</v>
      </c>
      <c r="B2" s="6" t="s">
        <v>4</v>
      </c>
      <c r="C2" s="7" t="s">
        <v>5</v>
      </c>
      <c r="D2" s="8"/>
      <c r="E2" s="8"/>
      <c r="F2" s="8"/>
      <c r="G2" s="8"/>
    </row>
    <row r="3" spans="1:7" ht="15.75">
      <c r="A3" s="5" t="s">
        <v>6</v>
      </c>
      <c r="B3" s="9">
        <v>58000</v>
      </c>
      <c r="C3" s="7" t="s">
        <v>7</v>
      </c>
      <c r="D3" s="8"/>
      <c r="E3" s="8"/>
      <c r="F3" s="8"/>
      <c r="G3" s="8"/>
    </row>
    <row r="4" spans="1:7" ht="30">
      <c r="A4" s="5" t="s">
        <v>8</v>
      </c>
      <c r="B4" s="10">
        <v>0</v>
      </c>
      <c r="C4" s="7" t="s">
        <v>9</v>
      </c>
      <c r="D4" s="8"/>
      <c r="E4" s="8"/>
      <c r="F4" s="8"/>
      <c r="G4" s="8"/>
    </row>
    <row r="5" spans="1:7" ht="30">
      <c r="A5" s="5" t="s">
        <v>10</v>
      </c>
      <c r="B5" s="11">
        <v>0</v>
      </c>
      <c r="C5" s="7" t="s">
        <v>11</v>
      </c>
      <c r="D5" s="8"/>
      <c r="E5" s="8"/>
      <c r="F5" s="8"/>
      <c r="G5" s="8"/>
    </row>
    <row r="6" spans="1:7">
      <c r="A6" s="12" t="s">
        <v>12</v>
      </c>
      <c r="B6" s="13">
        <v>36</v>
      </c>
      <c r="C6" s="7" t="s">
        <v>13</v>
      </c>
      <c r="D6" s="14"/>
      <c r="E6" s="8"/>
      <c r="F6" s="8"/>
      <c r="G6" s="8"/>
    </row>
    <row r="7" spans="1:7" ht="30">
      <c r="A7" s="12" t="s">
        <v>14</v>
      </c>
      <c r="B7" s="15">
        <v>8</v>
      </c>
      <c r="C7" s="16" t="s">
        <v>15</v>
      </c>
      <c r="D7" s="8"/>
      <c r="E7" s="8"/>
      <c r="F7" s="8"/>
      <c r="G7" s="8"/>
    </row>
    <row r="8" spans="1:7" ht="45">
      <c r="A8" s="12" t="s">
        <v>16</v>
      </c>
      <c r="B8" s="17">
        <v>43899</v>
      </c>
      <c r="C8" s="7" t="s">
        <v>17</v>
      </c>
      <c r="E8" s="8"/>
      <c r="F8" s="8"/>
      <c r="G8" s="8"/>
    </row>
    <row r="9" spans="1:7" s="21" customFormat="1" ht="18" customHeight="1">
      <c r="A9" s="18" t="s">
        <v>18</v>
      </c>
      <c r="B9" s="19" t="s">
        <v>1</v>
      </c>
      <c r="C9" s="20" t="s">
        <v>2</v>
      </c>
    </row>
    <row r="10" spans="1:7" ht="45">
      <c r="A10" s="22" t="s">
        <v>19</v>
      </c>
      <c r="B10" s="23">
        <f>EDATE(B8,B7)</f>
        <v>44144</v>
      </c>
      <c r="C10" s="24" t="s">
        <v>20</v>
      </c>
      <c r="D10" s="8"/>
      <c r="E10" s="8"/>
      <c r="F10" s="8"/>
      <c r="G10" s="8"/>
    </row>
    <row r="11" spans="1:7" ht="30">
      <c r="A11" s="25" t="s">
        <v>21</v>
      </c>
      <c r="B11" s="26">
        <v>4</v>
      </c>
      <c r="C11" s="24" t="s">
        <v>22</v>
      </c>
      <c r="D11" s="8"/>
      <c r="E11" s="8"/>
      <c r="F11" s="8"/>
      <c r="G11" s="8"/>
    </row>
    <row r="12" spans="1:7">
      <c r="A12" s="25" t="s">
        <v>23</v>
      </c>
      <c r="B12" s="27">
        <v>1750</v>
      </c>
      <c r="C12" s="24" t="s">
        <v>24</v>
      </c>
      <c r="D12" s="8"/>
      <c r="E12" s="8"/>
      <c r="F12" s="8"/>
      <c r="G12" s="8"/>
    </row>
    <row r="13" spans="1:7" ht="45">
      <c r="A13" s="25" t="s">
        <v>25</v>
      </c>
      <c r="B13" s="26"/>
      <c r="C13" s="24" t="s">
        <v>26</v>
      </c>
      <c r="D13" s="8"/>
      <c r="E13" s="8"/>
      <c r="F13" s="8"/>
      <c r="G13" s="8"/>
    </row>
    <row r="14" spans="1:7">
      <c r="A14" s="25" t="s">
        <v>23</v>
      </c>
      <c r="B14" s="27">
        <v>0</v>
      </c>
      <c r="C14" s="24" t="s">
        <v>27</v>
      </c>
      <c r="D14" s="8"/>
      <c r="E14" s="8"/>
      <c r="F14" s="8"/>
      <c r="G14" s="8"/>
    </row>
    <row r="15" spans="1:7" ht="45">
      <c r="A15" s="28" t="s">
        <v>28</v>
      </c>
      <c r="B15" s="23">
        <f>EDATE(B10,12)</f>
        <v>44509</v>
      </c>
      <c r="C15" s="24" t="s">
        <v>20</v>
      </c>
      <c r="D15" s="8"/>
      <c r="E15" s="8"/>
      <c r="F15" s="8"/>
      <c r="G15" s="8"/>
    </row>
    <row r="16" spans="1:7" ht="45">
      <c r="A16" s="25" t="s">
        <v>29</v>
      </c>
      <c r="B16" s="26">
        <v>4</v>
      </c>
      <c r="C16" s="24" t="s">
        <v>30</v>
      </c>
      <c r="D16" s="8"/>
      <c r="E16" s="8"/>
      <c r="F16" s="8"/>
      <c r="G16" s="8"/>
    </row>
    <row r="17" spans="1:7">
      <c r="A17" s="25" t="s">
        <v>23</v>
      </c>
      <c r="B17" s="27">
        <v>5200</v>
      </c>
      <c r="C17" s="24" t="s">
        <v>27</v>
      </c>
      <c r="D17" s="8"/>
      <c r="E17" s="8"/>
      <c r="F17" s="8"/>
      <c r="G17" s="8"/>
    </row>
    <row r="18" spans="1:7">
      <c r="A18" s="25" t="s">
        <v>25</v>
      </c>
      <c r="B18" s="26">
        <v>0</v>
      </c>
      <c r="C18" s="24" t="s">
        <v>31</v>
      </c>
      <c r="D18" s="8"/>
      <c r="E18" s="8"/>
      <c r="F18" s="8"/>
      <c r="G18" s="8"/>
    </row>
    <row r="19" spans="1:7">
      <c r="A19" s="25" t="s">
        <v>23</v>
      </c>
      <c r="B19" s="27">
        <v>0</v>
      </c>
      <c r="C19" s="24" t="s">
        <v>27</v>
      </c>
      <c r="D19" s="8"/>
      <c r="E19" s="8"/>
      <c r="F19" s="8"/>
      <c r="G19" s="8"/>
    </row>
    <row r="20" spans="1:7" ht="45">
      <c r="A20" s="28" t="s">
        <v>32</v>
      </c>
      <c r="B20" s="23">
        <f>EDATE(B15,12)</f>
        <v>44874</v>
      </c>
      <c r="C20" s="24" t="s">
        <v>20</v>
      </c>
      <c r="D20" s="8"/>
      <c r="E20" s="8"/>
      <c r="F20" s="8"/>
      <c r="G20" s="8"/>
    </row>
    <row r="21" spans="1:7" ht="30">
      <c r="A21" s="25" t="s">
        <v>33</v>
      </c>
      <c r="B21" s="26">
        <v>6</v>
      </c>
      <c r="C21" s="24" t="s">
        <v>34</v>
      </c>
      <c r="D21" s="8"/>
      <c r="E21" s="8"/>
      <c r="F21" s="8"/>
      <c r="G21" s="8"/>
    </row>
    <row r="22" spans="1:7">
      <c r="A22" s="25" t="s">
        <v>23</v>
      </c>
      <c r="B22" s="27">
        <v>2000</v>
      </c>
      <c r="C22" s="24" t="s">
        <v>27</v>
      </c>
      <c r="D22" s="8"/>
      <c r="E22" s="8"/>
      <c r="F22" s="8"/>
      <c r="G22" s="8"/>
    </row>
    <row r="23" spans="1:7">
      <c r="A23" s="25" t="s">
        <v>25</v>
      </c>
      <c r="B23" s="26"/>
      <c r="C23" s="24" t="s">
        <v>31</v>
      </c>
      <c r="D23" s="8"/>
      <c r="E23" s="8"/>
      <c r="F23" s="8"/>
      <c r="G23" s="8"/>
    </row>
    <row r="24" spans="1:7">
      <c r="A24" s="25" t="s">
        <v>23</v>
      </c>
      <c r="B24" s="27">
        <v>0</v>
      </c>
      <c r="C24" s="24" t="s">
        <v>27</v>
      </c>
      <c r="D24" s="8"/>
      <c r="E24" s="8"/>
      <c r="F24" s="8"/>
      <c r="G24" s="8"/>
    </row>
    <row r="25" spans="1:7" ht="45">
      <c r="A25" s="28" t="s">
        <v>35</v>
      </c>
      <c r="B25" s="23">
        <f>EDATE(B20,12)</f>
        <v>45239</v>
      </c>
      <c r="C25" s="24" t="s">
        <v>20</v>
      </c>
      <c r="D25" s="8"/>
      <c r="E25" s="8"/>
      <c r="F25" s="8"/>
      <c r="G25" s="8"/>
    </row>
    <row r="26" spans="1:7" ht="28.5">
      <c r="A26" s="25" t="s">
        <v>36</v>
      </c>
      <c r="B26" s="26"/>
      <c r="C26" s="29" t="s">
        <v>34</v>
      </c>
      <c r="D26" s="8"/>
      <c r="E26" s="8"/>
      <c r="F26" s="8"/>
      <c r="G26" s="8"/>
    </row>
    <row r="27" spans="1:7">
      <c r="A27" s="25" t="s">
        <v>23</v>
      </c>
      <c r="B27" s="27">
        <v>0</v>
      </c>
      <c r="C27" s="24" t="s">
        <v>27</v>
      </c>
      <c r="D27" s="8"/>
      <c r="E27" s="8"/>
      <c r="F27" s="8"/>
      <c r="G27" s="8"/>
    </row>
    <row r="28" spans="1:7">
      <c r="A28" s="25" t="s">
        <v>25</v>
      </c>
      <c r="B28" s="26"/>
      <c r="C28" s="24" t="s">
        <v>31</v>
      </c>
      <c r="D28" s="8"/>
      <c r="E28" s="8"/>
      <c r="F28" s="8"/>
      <c r="G28" s="8"/>
    </row>
    <row r="29" spans="1:7">
      <c r="A29" s="25" t="s">
        <v>23</v>
      </c>
      <c r="B29" s="27">
        <v>0</v>
      </c>
      <c r="C29" s="24" t="s">
        <v>27</v>
      </c>
      <c r="D29" s="8"/>
      <c r="E29" s="8"/>
      <c r="F29" s="8"/>
      <c r="G29" s="8"/>
    </row>
    <row r="30" spans="1:7" ht="45">
      <c r="A30" s="28" t="s">
        <v>37</v>
      </c>
      <c r="B30" s="23">
        <f>EDATE(B25,12)</f>
        <v>45605</v>
      </c>
      <c r="C30" s="24" t="s">
        <v>20</v>
      </c>
      <c r="D30" s="8"/>
      <c r="E30" s="8"/>
      <c r="F30" s="8"/>
      <c r="G30" s="8"/>
    </row>
    <row r="31" spans="1:7" ht="28.5">
      <c r="A31" s="25" t="s">
        <v>38</v>
      </c>
      <c r="B31" s="26"/>
      <c r="C31" s="29" t="s">
        <v>34</v>
      </c>
      <c r="D31" s="8"/>
      <c r="E31" s="8"/>
      <c r="F31" s="8"/>
      <c r="G31" s="8"/>
    </row>
    <row r="32" spans="1:7">
      <c r="A32" s="25" t="s">
        <v>23</v>
      </c>
      <c r="B32" s="27">
        <v>0</v>
      </c>
      <c r="C32" s="24" t="s">
        <v>27</v>
      </c>
      <c r="D32" s="8"/>
      <c r="E32" s="8"/>
      <c r="F32" s="8"/>
      <c r="G32" s="8"/>
    </row>
    <row r="33" spans="1:7">
      <c r="A33" s="25" t="s">
        <v>25</v>
      </c>
      <c r="B33" s="26"/>
      <c r="C33" s="24" t="s">
        <v>31</v>
      </c>
      <c r="D33" s="8"/>
      <c r="E33" s="8"/>
      <c r="F33" s="8"/>
      <c r="G33" s="8"/>
    </row>
    <row r="34" spans="1:7">
      <c r="A34" s="25" t="s">
        <v>23</v>
      </c>
      <c r="B34" s="27">
        <v>0</v>
      </c>
      <c r="C34" s="24" t="s">
        <v>27</v>
      </c>
      <c r="D34" s="8"/>
      <c r="E34" s="8"/>
      <c r="F34" s="8"/>
      <c r="G34" s="8"/>
    </row>
    <row r="35" spans="1:7" s="8" customFormat="1" ht="36">
      <c r="A35" s="30" t="s">
        <v>39</v>
      </c>
      <c r="B35" s="19" t="s">
        <v>40</v>
      </c>
      <c r="C35" s="31" t="s">
        <v>41</v>
      </c>
    </row>
    <row r="36" spans="1:7" ht="30">
      <c r="A36" s="32" t="s">
        <v>42</v>
      </c>
      <c r="B36" s="33">
        <f>B6+B7</f>
        <v>44</v>
      </c>
      <c r="C36" s="24" t="s">
        <v>43</v>
      </c>
      <c r="D36" s="8"/>
      <c r="E36" s="8"/>
      <c r="F36" s="8"/>
      <c r="G36" s="8"/>
    </row>
    <row r="37" spans="1:7" ht="30">
      <c r="A37" s="32" t="s">
        <v>44</v>
      </c>
      <c r="B37" s="34">
        <f>EDATE(B8,B7)</f>
        <v>44144</v>
      </c>
      <c r="C37" s="24" t="s">
        <v>45</v>
      </c>
      <c r="D37" s="8"/>
      <c r="E37" s="8"/>
      <c r="F37" s="8"/>
      <c r="G37" s="8"/>
    </row>
    <row r="38" spans="1:7" ht="30">
      <c r="A38" s="32" t="s">
        <v>46</v>
      </c>
      <c r="B38" s="35">
        <f>(B11*B12)+(B13*B14)</f>
        <v>7000</v>
      </c>
      <c r="C38" s="24" t="s">
        <v>47</v>
      </c>
      <c r="D38" s="8"/>
      <c r="E38" s="8"/>
      <c r="F38" s="8"/>
      <c r="G38" s="8"/>
    </row>
    <row r="39" spans="1:7" ht="30">
      <c r="A39" s="32" t="s">
        <v>48</v>
      </c>
      <c r="B39" s="35">
        <f>B16*B17+B18*B19</f>
        <v>20800</v>
      </c>
      <c r="C39" s="24" t="s">
        <v>49</v>
      </c>
      <c r="D39" s="8"/>
      <c r="E39" s="8"/>
      <c r="F39" s="8"/>
      <c r="G39" s="8"/>
    </row>
    <row r="40" spans="1:7" ht="30">
      <c r="A40" s="32" t="s">
        <v>50</v>
      </c>
      <c r="B40" s="35">
        <f>B21*B22+B23*B24</f>
        <v>12000</v>
      </c>
      <c r="C40" s="24" t="s">
        <v>51</v>
      </c>
      <c r="D40" s="8"/>
      <c r="E40" s="8"/>
      <c r="F40" s="8"/>
      <c r="G40" s="8"/>
    </row>
    <row r="41" spans="1:7" ht="30">
      <c r="A41" s="32" t="s">
        <v>52</v>
      </c>
      <c r="B41" s="35">
        <f>B26*B27+B28*B29</f>
        <v>0</v>
      </c>
      <c r="C41" s="24" t="s">
        <v>53</v>
      </c>
      <c r="D41" s="8"/>
      <c r="E41" s="8"/>
      <c r="F41" s="8"/>
      <c r="G41" s="8"/>
    </row>
    <row r="42" spans="1:7" ht="30">
      <c r="A42" s="32" t="s">
        <v>54</v>
      </c>
      <c r="B42" s="35">
        <f>B31*B32+B33*B34</f>
        <v>0</v>
      </c>
      <c r="C42" s="24" t="s">
        <v>55</v>
      </c>
      <c r="D42" s="8"/>
      <c r="E42" s="8"/>
      <c r="F42" s="8"/>
      <c r="G42" s="8"/>
    </row>
    <row r="43" spans="1:7" ht="45">
      <c r="A43" s="32" t="s">
        <v>56</v>
      </c>
      <c r="B43" s="36">
        <f>SUM(B38:B42)</f>
        <v>39800</v>
      </c>
      <c r="C43" s="24" t="s">
        <v>57</v>
      </c>
      <c r="D43" s="8"/>
      <c r="E43" s="8"/>
      <c r="F43" s="8"/>
      <c r="G43" s="8"/>
    </row>
    <row r="44" spans="1:7" ht="45">
      <c r="A44" s="37" t="s">
        <v>58</v>
      </c>
      <c r="B44" s="38">
        <f>EDATE(B37,B6)</f>
        <v>45239</v>
      </c>
      <c r="C44" s="39" t="s">
        <v>59</v>
      </c>
      <c r="D44" s="8"/>
      <c r="E44" s="8"/>
      <c r="F44" s="8"/>
      <c r="G44" s="8"/>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B2CD7596660D4CAFDAA8F8A24FEDE8" ma:contentTypeVersion="11" ma:contentTypeDescription="Create a new document." ma:contentTypeScope="" ma:versionID="b1e8f1f11b1ab1b86061c6dbec4cbdef">
  <xsd:schema xmlns:xsd="http://www.w3.org/2001/XMLSchema" xmlns:xs="http://www.w3.org/2001/XMLSchema" xmlns:p="http://schemas.microsoft.com/office/2006/metadata/properties" xmlns:ns2="ca0b67df-6726-4293-a850-542d2cf7645f" xmlns:ns3="b1122d17-1eb9-4eb0-a3f2-32088428e095" targetNamespace="http://schemas.microsoft.com/office/2006/metadata/properties" ma:root="true" ma:fieldsID="a49c42143e0372c28a8f364d3d7dd423" ns2:_="" ns3:_="">
    <xsd:import namespace="ca0b67df-6726-4293-a850-542d2cf7645f"/>
    <xsd:import namespace="b1122d17-1eb9-4eb0-a3f2-32088428e0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b67df-6726-4293-a850-542d2cf7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122d17-1eb9-4eb0-a3f2-32088428e0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E6ABFE-4098-403F-A57D-33668C571932}"/>
</file>

<file path=customXml/itemProps2.xml><?xml version="1.0" encoding="utf-8"?>
<ds:datastoreItem xmlns:ds="http://schemas.openxmlformats.org/officeDocument/2006/customXml" ds:itemID="{77C7D0E5-600C-479A-AD58-C492AC9DADAB}"/>
</file>

<file path=customXml/itemProps3.xml><?xml version="1.0" encoding="utf-8"?>
<ds:datastoreItem xmlns:ds="http://schemas.openxmlformats.org/officeDocument/2006/customXml" ds:itemID="{0E46A75E-197F-4D23-BC59-FBED6720C4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2020-11-12T16:34:34Z</dcterms:created>
  <dcterms:modified xsi:type="dcterms:W3CDTF">2020-11-18T08:03:50Z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0x010100C6B2CD7596660D4CAFDAA8F8A24FEDE8</vt:lpwstr>
  </property>
</Properties>
</file>