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hfund365.sharepoint.com/sites/ResearchDataandInsight/Shared Documents/Place/Place Based Index Research Mar 2022/Modelling/Supporting datasets for publication/"/>
    </mc:Choice>
  </mc:AlternateContent>
  <xr:revisionPtr revIDLastSave="981" documentId="8_{A160C210-7D88-4D90-998F-AD9A05E47AE3}" xr6:coauthVersionLast="47" xr6:coauthVersionMax="47" xr10:uidLastSave="{1605B05D-DACF-448E-8D2B-ACFB8AACA79F}"/>
  <bookViews>
    <workbookView xWindow="-98" yWindow="-98" windowWidth="21795" windowHeight="13875" tabRatio="908" xr2:uid="{00000000-000D-0000-FFFF-FFFF00000000}"/>
  </bookViews>
  <sheets>
    <sheet name="1 Contents" sheetId="32" r:id="rId1"/>
    <sheet name="2 Results" sheetId="28" r:id="rId2"/>
    <sheet name="3 Indexed and Weighted" sheetId="25" r:id="rId3"/>
    <sheet name="4 Historic built environment" sheetId="33" r:id="rId4"/>
    <sheet name="5 Museums, Archives and Artefac" sheetId="34" r:id="rId5"/>
    <sheet name="6 Industrial, Maritime and Tran" sheetId="35" r:id="rId6"/>
    <sheet name="7 Parks and Open spaces" sheetId="36" r:id="rId7"/>
    <sheet name="8 Landscapes and Nature" sheetId="37" r:id="rId8"/>
    <sheet name="9 Cultures and Memories" sheetId="38" r:id="rId9"/>
    <sheet name="10 Other Funding" sheetId="39" r:id="rId10"/>
    <sheet name="11 Other LA Characteristics" sheetId="40" r:id="rId11"/>
  </sheets>
  <definedNames>
    <definedName name="_xlnm._FilterDatabase" localSheetId="2" hidden="1">'3 Indexed and Weighted'!$B$4:$W$4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2" l="1"/>
</calcChain>
</file>

<file path=xl/sharedStrings.xml><?xml version="1.0" encoding="utf-8"?>
<sst xmlns="http://schemas.openxmlformats.org/spreadsheetml/2006/main" count="295" uniqueCount="143">
  <si>
    <t>Data for Heritage Places - Northern Ireland</t>
  </si>
  <si>
    <t>Results</t>
  </si>
  <si>
    <t>Link to results tab</t>
  </si>
  <si>
    <t>The results tab contains the overall ranking for each place, combining each factor to produce a total. Weighting for each factor is shown in the below table. Further information can be found in the methodology document.</t>
  </si>
  <si>
    <t>Table 1: Weightings for each factor</t>
  </si>
  <si>
    <t>Measure</t>
  </si>
  <si>
    <t>Value</t>
  </si>
  <si>
    <t>Negative Weighting</t>
  </si>
  <si>
    <t>Heritage Condition:</t>
  </si>
  <si>
    <t>No</t>
  </si>
  <si>
    <t>Deprivation:</t>
  </si>
  <si>
    <t>Per capita funding:</t>
  </si>
  <si>
    <t>Yes</t>
  </si>
  <si>
    <t>Other funding</t>
  </si>
  <si>
    <t>TOTAL %</t>
  </si>
  <si>
    <t>Indexed and Weighted</t>
  </si>
  <si>
    <t>Link to Indexed and Weighted</t>
  </si>
  <si>
    <t>Indexing on a 0-100 scale is a core part of the design of the models, as the analysis had to handle datasets that reported information in different units, often across very different scales. The method used to do this is “Min-Max Normalisation”.  Further information can be found in the methodology document.</t>
  </si>
  <si>
    <t>Raw Data, tabs 4 to 11</t>
  </si>
  <si>
    <t>Table 2: Ranked Places</t>
  </si>
  <si>
    <t>Place Rank</t>
  </si>
  <si>
    <t>Place Name</t>
  </si>
  <si>
    <t>Heritage Condition - Indexed</t>
  </si>
  <si>
    <t>Heritage Condition - Weighted Score</t>
  </si>
  <si>
    <t>Deprivation - Indexed</t>
  </si>
  <si>
    <t>Deprivation - Weighted Score</t>
  </si>
  <si>
    <t>Previous Heritage Fund investment - Indexed</t>
  </si>
  <si>
    <t>Previous Heritage Fund investment - Weighted Score</t>
  </si>
  <si>
    <t>Other Funding - Indexed</t>
  </si>
  <si>
    <t>Other Funding - Weighted Score</t>
  </si>
  <si>
    <t>Weighted total</t>
  </si>
  <si>
    <t>Belfast</t>
  </si>
  <si>
    <t>Derry City and Strabane</t>
  </si>
  <si>
    <t>Armagh City, Banbridge and Craigavon</t>
  </si>
  <si>
    <t>Fermanagh and Omagh</t>
  </si>
  <si>
    <t>Ards and North Down</t>
  </si>
  <si>
    <t>Newry, Mourne and Down</t>
  </si>
  <si>
    <t>Mid and East Antrim</t>
  </si>
  <si>
    <t>Causeway Coast and Glens</t>
  </si>
  <si>
    <t>Lisburn and Castlereagh</t>
  </si>
  <si>
    <t>Mid Ulster</t>
  </si>
  <si>
    <t>Antrim and Newtownabbey</t>
  </si>
  <si>
    <t>Indexed Data</t>
  </si>
  <si>
    <t>Freeze panes are turned on. To turn off freeze panes select the ‘View’ ribbon then ‘Freeze Panes’ then ‘Unfreeze Panes’ or use [Alt W, F]’.  Row 4 contains a small number of blank cells alongside the title for each heritage domain.</t>
  </si>
  <si>
    <t>Table 3: Indexed and Weighted data</t>
  </si>
  <si>
    <t>Place - LA Code</t>
  </si>
  <si>
    <t>Place - LA Name</t>
  </si>
  <si>
    <t>Historic built environment - Score</t>
  </si>
  <si>
    <t>Historic built environment - Indexed</t>
  </si>
  <si>
    <t>Museums, Archives and Artefacts - Score</t>
  </si>
  <si>
    <t>Museums, Archives and Artefacts - Indexed</t>
  </si>
  <si>
    <t>Industrial, Maritime and Transport - Score</t>
  </si>
  <si>
    <t>Industrial, Maritime and Transport - 80th percentile value</t>
  </si>
  <si>
    <t>Industrial, Maritime and Transport - Indexed</t>
  </si>
  <si>
    <t>Parks and Open space - Score</t>
  </si>
  <si>
    <t>Parks and Open space - Indexed</t>
  </si>
  <si>
    <t>Landscapes and Nature - Score</t>
  </si>
  <si>
    <t>Landscapes and Nature - Indexed</t>
  </si>
  <si>
    <t>Culture and Memories - Score</t>
  </si>
  <si>
    <t>Culture and Memories - Indexed</t>
  </si>
  <si>
    <t>Heritage Condition - Total</t>
  </si>
  <si>
    <t>Deprivation - Total</t>
  </si>
  <si>
    <t>Previous Heritage Fund investment - Total</t>
  </si>
  <si>
    <t>Other Funding - Total</t>
  </si>
  <si>
    <t>N09000001</t>
  </si>
  <si>
    <t>N09000011</t>
  </si>
  <si>
    <t>N09000002</t>
  </si>
  <si>
    <t>N09000003</t>
  </si>
  <si>
    <t>N09000004</t>
  </si>
  <si>
    <t>N09000005</t>
  </si>
  <si>
    <t>N09000006</t>
  </si>
  <si>
    <t>N09000007</t>
  </si>
  <si>
    <t>N09000008</t>
  </si>
  <si>
    <t>N09000009</t>
  </si>
  <si>
    <t>N09000010</t>
  </si>
  <si>
    <t>Freeze panes are turned on. To turn off freeze panes select the ‘View’ ribbon then ‘Freeze Panes’ then ‘Unfreeze Panes’ or use [Alt W, F]’.</t>
  </si>
  <si>
    <t>Table 4: Historic built environment</t>
  </si>
  <si>
    <t>Measure (unit) - source</t>
  </si>
  <si>
    <t>Listed Buildings (Grade A) (Number per local authority) - Department for Communities NI</t>
  </si>
  <si>
    <t>Listed Buildings at risk (Category A) (Number per local authority) - Department for Communities NI</t>
  </si>
  <si>
    <t>Listed Buildings (Grade B+) (Number per local authority) - Department for Communities NI</t>
  </si>
  <si>
    <t>Listed Buildings at risk (Category B+) (Number per local authority) - Department for Communities NI</t>
  </si>
  <si>
    <t>Listed Buildings (Grade B) (Number per local authority) - Department for Communities NI</t>
  </si>
  <si>
    <t>Listed Buildings at risk (Category B) (Number per local authority) - Department for Communities NI</t>
  </si>
  <si>
    <t>Total Assets</t>
  </si>
  <si>
    <t>Total Assets At Risk</t>
  </si>
  <si>
    <t>%  Assets At Risk</t>
  </si>
  <si>
    <t>Weighting (where applicable)</t>
  </si>
  <si>
    <t>No weighting used</t>
  </si>
  <si>
    <t>Table 5: Museums, Archives and Artefacts</t>
  </si>
  <si>
    <t xml:space="preserve">Museums (Number per local authority) - NI Museums Council </t>
  </si>
  <si>
    <t>Archives (Number per local authority) - The National Archives</t>
  </si>
  <si>
    <t>Libraries (Number per local authority) - Libraries NI</t>
  </si>
  <si>
    <t>Total museums, archives and artefacts</t>
  </si>
  <si>
    <t>Museums, archives and artefacts per 100k population</t>
  </si>
  <si>
    <t>Table 6: Industrial, Maritime and Transport</t>
  </si>
  <si>
    <t>Heritage railways: open to the public (Number per local authority)  - Mark Dewell</t>
  </si>
  <si>
    <t>European Route of Industrial Heritage sites (Number per local authority) - ERIH (2016)</t>
  </si>
  <si>
    <t>Historic Ships (Number per local authority) - National Historic Ships</t>
  </si>
  <si>
    <t>Defence Heritage (Number per local authority) - Department for Communities NI</t>
  </si>
  <si>
    <t>Total assets (weighted) per hectare of land area</t>
  </si>
  <si>
    <t>Table 7: Parks and Open spaces</t>
  </si>
  <si>
    <t>Historic Parks and Gardens (Hectares per local authority) - Department for Communities NI</t>
  </si>
  <si>
    <t>% of Local Authority area which are historic parks and gardens</t>
  </si>
  <si>
    <t>Table 8: Landscapes and Nature</t>
  </si>
  <si>
    <t>Areas of Outstanding Natural Beauty (Presence in the local authority converted to weighting within domain) - Department of Agriculture, Environment and Rural Affairs</t>
  </si>
  <si>
    <t>Special Areas Conservation (Presence in the local authority converted to weighting within domain) - Department of Agriculture, Environment and Rural Affairs</t>
  </si>
  <si>
    <t>Special Sites Scientific Interest (Presence in the local authority converted to weighting within domain) - Department of Agriculture, Environment and Rural Affairs</t>
  </si>
  <si>
    <t>Special Protection Areas (Presence in the local authority converted to weighting within domain) - Department of Agriculture, Environment and Rural Affairs</t>
  </si>
  <si>
    <t>Ramsar Wetlands (Presence in the local authority converted to weighting within domain) - Department of Agriculture, Environment and Rural Affairs</t>
  </si>
  <si>
    <t>National Nature Reserves (Presence in the local authority converted to weighting within domain) - Department of Agriculture, Environment and Rural Affairs</t>
  </si>
  <si>
    <t>Ancient Woodlands (Presence in the local authority converted to weighting within domain) - Woodland Trust</t>
  </si>
  <si>
    <t>Wildlife Trust Reserves (Presence in the local authority converted to weighting within domain) - The Wildlife Trust</t>
  </si>
  <si>
    <t>UNESCO Geoparks  (Presence in the local authority converted to weighting within domain) - UNESCO</t>
  </si>
  <si>
    <t>UNESCO World Heritage Sites (Presence in the local authority converted to weighting within domain) - UNESCO</t>
  </si>
  <si>
    <t>Ancient Trees (Presence in the local authority converted to weighting within domain) - Woodland Trust</t>
  </si>
  <si>
    <t>Number of types weighted</t>
  </si>
  <si>
    <t>Table 9: Cultures and Memories</t>
  </si>
  <si>
    <t>Blue Plaques (Number per local authority) - Open Plaques</t>
  </si>
  <si>
    <t>Blue Plaques per 100k of the population</t>
  </si>
  <si>
    <t>Table 10: Other funding</t>
  </si>
  <si>
    <t>Levelling up Round 1 award amount - Department for Levelling up, Housing and Communities</t>
  </si>
  <si>
    <t>Shared Island Development Fund (Amount of funding) - Government of Ireland</t>
  </si>
  <si>
    <t>Indexed Levelling Up Round 1 (Amount of funding, indexed)</t>
  </si>
  <si>
    <t>Indexed Shared Island Development Fund (Amount of funding, indexed)</t>
  </si>
  <si>
    <t>Levelling up Round 1 Indexed &amp; Weighted (Amount of funding, indexed and weighted)</t>
  </si>
  <si>
    <t>Shared Island Development Fund Indexed &amp; Weighted (Amount of funding, indexed and weighted)</t>
  </si>
  <si>
    <t>Total Other Funding Score</t>
  </si>
  <si>
    <t>Table 11: Other Local Authority Characteristics</t>
  </si>
  <si>
    <t>Population per local Authority (Persons) - Office for National Statistics Annual mid-year population estimates mid-2021</t>
  </si>
  <si>
    <t>Area to mean high water (ha) (Hectares) - Office for National Statistics Standard Area Measurements for Administrative Areas of the UK 2021</t>
  </si>
  <si>
    <t>Proportion of Super Output Areas in the first quintile for the LA - Northern Ireland Index of Multiple Deprivation 2017</t>
  </si>
  <si>
    <t>Previous National Lottery Heritage Fund investment over 10 years  - The National Lottery Heritage Fund (2022)</t>
  </si>
  <si>
    <t>Previous National Lottery Heritage Fund investment over 10 years per capita (£)  - The National Lottery Heritage Fund and Office for National Statistics Mid-Year Population estimates</t>
  </si>
  <si>
    <t>Historic built environment raw data and derived measures</t>
  </si>
  <si>
    <t>Museums, Archives and Artefacts raw data and derived measures</t>
  </si>
  <si>
    <t>Industrial, Maritime and Transport raw data and derived measures</t>
  </si>
  <si>
    <t>Parks and open spaces raw data and derived measures</t>
  </si>
  <si>
    <t>Landscapes and nature raw data and derived measures</t>
  </si>
  <si>
    <t>Cultures and Memories raw data and derived measures</t>
  </si>
  <si>
    <t>Other Funding raw data and derived measures</t>
  </si>
  <si>
    <t>Other Local Authority characteristics raw data and derived measures</t>
  </si>
  <si>
    <t>These tabs, one for each domain, show the data and its analysis that informs the Indexed and Weighted score and subsequently the overall rankings. Columns in bold have been calculated and added to the original Heritage Index data as derived measures. Please refer to the methodology document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</si>
</sst>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_-* #,##0_-;\-* #,##0_-;_-* &quot;-&quot;??_-;_-@_-"/>
    <numFmt numFmtId="165" formatCode="&quot;£&quot;#,##0"/>
    <numFmt numFmtId="166" formatCode="#,##0_ ;\-#,##0\ "/>
    <numFmt numFmtId="167" formatCode="0.0%"/>
    <numFmt numFmtId="168" formatCode="0.0"/>
    <numFmt numFmtId="169" formatCode="#,##0.000000"/>
    <numFmt numFmtId="170" formatCode="#,##0.0"/>
    <numFmt numFmtId="171" formatCode="_-[$£-809]* #,##0.00_-;\-[$£-809]* #,##0.00_-;_-[$£-809]* &quot;-&quot;??_-;_-@_-"/>
    <numFmt numFmtId="172" formatCode="0.000000"/>
    <numFmt numFmtId="173" formatCode="0.00000"/>
    <numFmt numFmtId="174" formatCode="&quot;£&quot;#,##0.00"/>
  </numFmts>
  <fonts count="32" x14ac:knownFonts="1">
    <font>
      <sz val="11"/>
      <color theme="1"/>
      <name val="Calibri"/>
      <family val="2"/>
      <scheme val="minor"/>
    </font>
    <font>
      <sz val="12"/>
      <color theme="1"/>
      <name val="Arial"/>
      <family val="2"/>
    </font>
    <font>
      <sz val="11"/>
      <color theme="1"/>
      <name val="Arial"/>
      <family val="2"/>
    </font>
    <font>
      <sz val="11"/>
      <color theme="1"/>
      <name val="Calibri"/>
      <family val="2"/>
      <scheme val="minor"/>
    </font>
    <font>
      <sz val="11"/>
      <color rgb="FF3F3F76"/>
      <name val="Calibri"/>
      <family val="2"/>
      <scheme val="minor"/>
    </font>
    <font>
      <sz val="10"/>
      <name val="Arial"/>
      <family val="2"/>
    </font>
    <font>
      <sz val="11"/>
      <name val="Arial"/>
      <family val="2"/>
    </font>
    <font>
      <u/>
      <sz val="11"/>
      <color theme="10"/>
      <name val="Calibri"/>
      <family val="2"/>
      <scheme val="minor"/>
    </font>
    <font>
      <i/>
      <sz val="11"/>
      <color rgb="FF7F7F7F"/>
      <name val="Calibri"/>
      <family val="2"/>
      <scheme val="minor"/>
    </font>
    <font>
      <b/>
      <sz val="15"/>
      <color theme="3"/>
      <name val="Calibri"/>
      <family val="2"/>
      <scheme val="minor"/>
    </font>
    <font>
      <b/>
      <sz val="11"/>
      <color theme="1"/>
      <name val="Arial"/>
      <family val="2"/>
    </font>
    <font>
      <b/>
      <sz val="14"/>
      <color theme="0"/>
      <name val="Arial"/>
      <family val="2"/>
    </font>
    <font>
      <b/>
      <sz val="11"/>
      <color theme="0"/>
      <name val="Arial"/>
      <family val="2"/>
    </font>
    <font>
      <sz val="11"/>
      <color theme="0"/>
      <name val="Arial"/>
      <family val="2"/>
    </font>
    <font>
      <sz val="11"/>
      <color rgb="FF000000"/>
      <name val="Arial"/>
      <family val="2"/>
    </font>
    <font>
      <b/>
      <sz val="14"/>
      <color rgb="FFFFFFFF"/>
      <name val="Arial"/>
      <family val="2"/>
    </font>
    <font>
      <sz val="11"/>
      <color rgb="FFFFFFFF"/>
      <name val="Arial"/>
      <family val="2"/>
    </font>
    <font>
      <b/>
      <sz val="11"/>
      <name val="Arial"/>
      <family val="2"/>
    </font>
    <font>
      <sz val="12"/>
      <color theme="0"/>
      <name val="Arial"/>
      <family val="2"/>
    </font>
    <font>
      <b/>
      <sz val="10"/>
      <color theme="1"/>
      <name val="Arial"/>
      <family val="2"/>
    </font>
    <font>
      <sz val="10"/>
      <color theme="1"/>
      <name val="Arial"/>
      <family val="2"/>
    </font>
    <font>
      <sz val="10"/>
      <name val="Arial"/>
      <family val="2"/>
    </font>
    <font>
      <b/>
      <sz val="10"/>
      <name val="Arial"/>
      <family val="2"/>
    </font>
    <font>
      <sz val="10"/>
      <color rgb="FF3F3F76"/>
      <name val="Arial"/>
      <family val="2"/>
    </font>
    <font>
      <sz val="10"/>
      <color theme="1"/>
      <name val="Arial"/>
      <family val="2"/>
    </font>
    <font>
      <b/>
      <sz val="10"/>
      <color theme="1"/>
      <name val="Arial"/>
      <family val="2"/>
    </font>
    <font>
      <b/>
      <sz val="15"/>
      <color theme="0"/>
      <name val="Arial"/>
      <family val="2"/>
    </font>
    <font>
      <b/>
      <sz val="12"/>
      <name val="Arial"/>
      <family val="2"/>
    </font>
    <font>
      <sz val="11"/>
      <name val="Calibri"/>
      <family val="2"/>
    </font>
    <font>
      <sz val="10"/>
      <name val="Tahoma"/>
      <family val="2"/>
    </font>
    <font>
      <b/>
      <sz val="12"/>
      <color theme="0"/>
      <name val="Arial"/>
      <family val="2"/>
    </font>
    <font>
      <u/>
      <sz val="11"/>
      <color theme="10"/>
      <name val="Arial"/>
      <family val="2"/>
    </font>
  </fonts>
  <fills count="21">
    <fill>
      <patternFill patternType="none"/>
    </fill>
    <fill>
      <patternFill patternType="gray125"/>
    </fill>
    <fill>
      <patternFill patternType="solid">
        <fgColor rgb="FFFFCC99"/>
      </patternFill>
    </fill>
    <fill>
      <patternFill patternType="solid">
        <fgColor rgb="FF015D72"/>
        <bgColor indexed="64"/>
      </patternFill>
    </fill>
    <fill>
      <patternFill patternType="solid">
        <fgColor rgb="FFB7E7EA"/>
        <bgColor rgb="FF000000"/>
      </patternFill>
    </fill>
    <fill>
      <patternFill patternType="solid">
        <fgColor rgb="FFA66047"/>
        <bgColor indexed="64"/>
      </patternFill>
    </fill>
    <fill>
      <patternFill patternType="solid">
        <fgColor rgb="FFD3C048"/>
        <bgColor rgb="FF000000"/>
      </patternFill>
    </fill>
    <fill>
      <patternFill patternType="solid">
        <fgColor rgb="FF5E736D"/>
        <bgColor rgb="FF000000"/>
      </patternFill>
    </fill>
    <fill>
      <patternFill patternType="solid">
        <fgColor rgb="FFB7E7EA"/>
        <bgColor indexed="64"/>
      </patternFill>
    </fill>
    <fill>
      <patternFill patternType="solid">
        <fgColor rgb="FF5E736D"/>
        <bgColor indexed="64"/>
      </patternFill>
    </fill>
    <fill>
      <patternFill patternType="solid">
        <fgColor rgb="FF737538"/>
        <bgColor indexed="64"/>
      </patternFill>
    </fill>
    <fill>
      <patternFill patternType="solid">
        <fgColor rgb="FF1B7262"/>
        <bgColor indexed="64"/>
      </patternFill>
    </fill>
    <fill>
      <patternFill patternType="solid">
        <fgColor rgb="FFE60554"/>
        <bgColor indexed="64"/>
      </patternFill>
    </fill>
    <fill>
      <patternFill patternType="solid">
        <fgColor rgb="FFC5BFB0"/>
        <bgColor indexed="64"/>
      </patternFill>
    </fill>
    <fill>
      <patternFill patternType="solid">
        <fgColor rgb="FF007FA1"/>
        <bgColor indexed="64"/>
      </patternFill>
    </fill>
    <fill>
      <patternFill patternType="solid">
        <fgColor rgb="FF015D72"/>
        <bgColor theme="9" tint="0.79998168889431442"/>
      </patternFill>
    </fill>
    <fill>
      <patternFill patternType="solid">
        <fgColor rgb="FF7030A0"/>
        <bgColor indexed="64"/>
      </patternFill>
    </fill>
    <fill>
      <patternFill patternType="solid">
        <fgColor rgb="FF015D72"/>
        <bgColor rgb="FF015D72"/>
      </patternFill>
    </fill>
    <fill>
      <patternFill patternType="solid">
        <fgColor rgb="FFB7E7EA"/>
        <bgColor rgb="FFB7E7EA"/>
      </patternFill>
    </fill>
    <fill>
      <patternFill patternType="solid">
        <fgColor rgb="FF002060"/>
        <bgColor indexed="64"/>
      </patternFill>
    </fill>
    <fill>
      <patternFill patternType="solid">
        <fgColor rgb="FFC00000"/>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style="thin">
        <color indexed="64"/>
      </left>
      <right style="thin">
        <color indexed="64"/>
      </right>
      <top/>
      <bottom/>
      <diagonal/>
    </border>
    <border>
      <left/>
      <right style="thin">
        <color indexed="64"/>
      </right>
      <top/>
      <bottom style="hair">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22">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2" borderId="1" applyNumberFormat="0" applyAlignment="0" applyProtection="0"/>
    <xf numFmtId="0" fontId="7" fillId="0" borderId="0" applyNumberFormat="0" applyFill="0" applyBorder="0" applyAlignment="0" applyProtection="0"/>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8" fillId="0" borderId="0" applyNumberFormat="0" applyFill="0" applyBorder="0" applyAlignment="0" applyProtection="0"/>
    <xf numFmtId="0" fontId="9" fillId="0" borderId="8" applyNumberFormat="0" applyFill="0" applyAlignment="0" applyProtection="0"/>
    <xf numFmtId="0" fontId="2" fillId="0" borderId="0"/>
    <xf numFmtId="0" fontId="26" fillId="17" borderId="0" applyNumberFormat="0" applyAlignment="0" applyProtection="0"/>
    <xf numFmtId="0" fontId="27" fillId="18" borderId="0" applyNumberFormat="0" applyAlignment="0" applyProtection="0"/>
    <xf numFmtId="0" fontId="28" fillId="0" borderId="0"/>
    <xf numFmtId="0" fontId="2" fillId="0" borderId="0"/>
    <xf numFmtId="0" fontId="28" fillId="0" borderId="0"/>
    <xf numFmtId="0" fontId="29" fillId="0" borderId="0"/>
  </cellStyleXfs>
  <cellXfs count="151">
    <xf numFmtId="0" fontId="0" fillId="0" borderId="0" xfId="0"/>
    <xf numFmtId="0" fontId="2" fillId="0" borderId="0" xfId="0" applyFont="1"/>
    <xf numFmtId="0" fontId="0" fillId="0" borderId="11" xfId="0" applyBorder="1"/>
    <xf numFmtId="0" fontId="14" fillId="0" borderId="0" xfId="0" applyFont="1"/>
    <xf numFmtId="0" fontId="14" fillId="6" borderId="10" xfId="0" applyFont="1" applyFill="1" applyBorder="1" applyAlignment="1">
      <alignment horizontal="left" indent="1"/>
    </xf>
    <xf numFmtId="9" fontId="20" fillId="0" borderId="0" xfId="2" applyFont="1" applyFill="1" applyBorder="1" applyAlignment="1">
      <alignment horizontal="right" wrapText="1"/>
    </xf>
    <xf numFmtId="9" fontId="20" fillId="0" borderId="0" xfId="2" applyFont="1" applyFill="1" applyAlignment="1">
      <alignment horizontal="right" wrapText="1"/>
    </xf>
    <xf numFmtId="3" fontId="20" fillId="0" borderId="0" xfId="0" applyNumberFormat="1" applyFont="1" applyAlignment="1">
      <alignment vertical="center"/>
    </xf>
    <xf numFmtId="3" fontId="20" fillId="0" borderId="0" xfId="3" applyNumberFormat="1" applyFont="1" applyFill="1" applyBorder="1" applyAlignment="1">
      <alignment horizontal="right" vertical="center"/>
    </xf>
    <xf numFmtId="3" fontId="20" fillId="0" borderId="0" xfId="0" applyNumberFormat="1" applyFont="1"/>
    <xf numFmtId="3" fontId="20" fillId="0" borderId="0" xfId="1" applyNumberFormat="1" applyFont="1" applyFill="1" applyBorder="1"/>
    <xf numFmtId="3" fontId="20" fillId="0" borderId="0" xfId="3" applyNumberFormat="1" applyFont="1" applyFill="1" applyBorder="1" applyAlignment="1">
      <alignment vertical="center"/>
    </xf>
    <xf numFmtId="4" fontId="22" fillId="0" borderId="0" xfId="0" applyNumberFormat="1" applyFont="1" applyAlignment="1">
      <alignment vertical="center"/>
    </xf>
    <xf numFmtId="0" fontId="20" fillId="0" borderId="0" xfId="0" applyFont="1"/>
    <xf numFmtId="0" fontId="23" fillId="0" borderId="0" xfId="3" applyFont="1" applyFill="1" applyBorder="1" applyAlignment="1">
      <alignment horizontal="right" vertical="center"/>
    </xf>
    <xf numFmtId="0" fontId="23" fillId="0" borderId="0" xfId="3" applyFont="1" applyFill="1" applyBorder="1" applyAlignment="1">
      <alignment vertical="center"/>
    </xf>
    <xf numFmtId="164" fontId="20" fillId="0" borderId="0" xfId="1" applyNumberFormat="1" applyFont="1" applyBorder="1"/>
    <xf numFmtId="166" fontId="20" fillId="0" borderId="0" xfId="1" applyNumberFormat="1" applyFont="1" applyBorder="1"/>
    <xf numFmtId="0" fontId="2" fillId="0" borderId="0" xfId="0" applyFont="1" applyAlignment="1">
      <alignment horizontal="center"/>
    </xf>
    <xf numFmtId="2" fontId="2" fillId="0" borderId="0" xfId="0" applyNumberFormat="1" applyFont="1"/>
    <xf numFmtId="168" fontId="2" fillId="0" borderId="0" xfId="0" applyNumberFormat="1" applyFont="1"/>
    <xf numFmtId="168" fontId="13" fillId="5" borderId="9" xfId="0" applyNumberFormat="1" applyFont="1" applyFill="1" applyBorder="1" applyAlignment="1">
      <alignment horizontal="center" vertical="center"/>
    </xf>
    <xf numFmtId="168" fontId="6" fillId="4" borderId="3" xfId="0" applyNumberFormat="1" applyFont="1" applyFill="1" applyBorder="1" applyAlignment="1">
      <alignment horizontal="center"/>
    </xf>
    <xf numFmtId="1" fontId="13" fillId="5" borderId="3" xfId="0" applyNumberFormat="1" applyFont="1" applyFill="1" applyBorder="1" applyAlignment="1">
      <alignment horizontal="center"/>
    </xf>
    <xf numFmtId="10" fontId="13" fillId="10" borderId="0" xfId="2" applyNumberFormat="1" applyFont="1" applyFill="1" applyBorder="1" applyAlignment="1">
      <alignment horizontal="center"/>
    </xf>
    <xf numFmtId="1" fontId="13" fillId="10" borderId="3" xfId="0" applyNumberFormat="1" applyFont="1" applyFill="1" applyBorder="1" applyAlignment="1">
      <alignment horizontal="center"/>
    </xf>
    <xf numFmtId="0" fontId="13" fillId="11" borderId="3" xfId="0" applyFont="1" applyFill="1" applyBorder="1" applyAlignment="1">
      <alignment horizontal="center"/>
    </xf>
    <xf numFmtId="0" fontId="13" fillId="12" borderId="3" xfId="0" applyFont="1" applyFill="1" applyBorder="1" applyAlignment="1">
      <alignment horizontal="center"/>
    </xf>
    <xf numFmtId="1" fontId="13" fillId="9" borderId="3" xfId="0" applyNumberFormat="1" applyFont="1" applyFill="1" applyBorder="1" applyAlignment="1">
      <alignment horizontal="center"/>
    </xf>
    <xf numFmtId="1" fontId="13" fillId="11" borderId="3" xfId="0" applyNumberFormat="1" applyFont="1" applyFill="1" applyBorder="1" applyAlignment="1">
      <alignment horizontal="center"/>
    </xf>
    <xf numFmtId="1" fontId="13" fillId="12" borderId="3" xfId="0" applyNumberFormat="1" applyFont="1" applyFill="1" applyBorder="1" applyAlignment="1">
      <alignment horizontal="center"/>
    </xf>
    <xf numFmtId="1" fontId="2" fillId="0" borderId="0" xfId="0" applyNumberFormat="1" applyFont="1" applyAlignment="1">
      <alignment horizontal="center"/>
    </xf>
    <xf numFmtId="0" fontId="19" fillId="0" borderId="0" xfId="0" applyFont="1" applyAlignment="1">
      <alignment vertical="center"/>
    </xf>
    <xf numFmtId="164" fontId="20" fillId="0" borderId="0" xfId="1" applyNumberFormat="1" applyFont="1" applyBorder="1" applyAlignment="1">
      <alignment vertical="center"/>
    </xf>
    <xf numFmtId="3" fontId="20" fillId="0" borderId="0" xfId="1" applyNumberFormat="1" applyFont="1" applyBorder="1" applyAlignment="1">
      <alignment vertical="center"/>
    </xf>
    <xf numFmtId="164" fontId="20" fillId="0" borderId="0" xfId="6" applyNumberFormat="1" applyFont="1" applyBorder="1"/>
    <xf numFmtId="0" fontId="20" fillId="0" borderId="0" xfId="0" applyFont="1" applyAlignment="1">
      <alignment vertical="center"/>
    </xf>
    <xf numFmtId="3" fontId="20" fillId="0" borderId="0" xfId="1" applyNumberFormat="1" applyFont="1" applyBorder="1"/>
    <xf numFmtId="0" fontId="21" fillId="0" borderId="0" xfId="0" applyFont="1"/>
    <xf numFmtId="0" fontId="19" fillId="0" borderId="0" xfId="0" applyFont="1"/>
    <xf numFmtId="0" fontId="24" fillId="0" borderId="0" xfId="0" applyFont="1" applyAlignment="1">
      <alignment vertical="top" wrapText="1"/>
    </xf>
    <xf numFmtId="0" fontId="25" fillId="0" borderId="0" xfId="0" applyFont="1"/>
    <xf numFmtId="1" fontId="13" fillId="16" borderId="3" xfId="0" applyNumberFormat="1" applyFont="1" applyFill="1" applyBorder="1" applyAlignment="1">
      <alignment horizontal="center"/>
    </xf>
    <xf numFmtId="0" fontId="2" fillId="0" borderId="0" xfId="0" applyFont="1" applyAlignment="1">
      <alignment vertical="center" wrapText="1"/>
    </xf>
    <xf numFmtId="0" fontId="2" fillId="0" borderId="0" xfId="0" applyFont="1" applyAlignment="1">
      <alignment wrapText="1"/>
    </xf>
    <xf numFmtId="0" fontId="11" fillId="0" borderId="5" xfId="0" applyFont="1" applyBorder="1"/>
    <xf numFmtId="0" fontId="11" fillId="0" borderId="0" xfId="0" applyFont="1"/>
    <xf numFmtId="0" fontId="26" fillId="17" borderId="0" xfId="16"/>
    <xf numFmtId="0" fontId="26" fillId="17" borderId="0" xfId="16" applyAlignment="1">
      <alignment wrapText="1"/>
    </xf>
    <xf numFmtId="0" fontId="1" fillId="0" borderId="4" xfId="0" applyFont="1" applyBorder="1"/>
    <xf numFmtId="10" fontId="19" fillId="0" borderId="0" xfId="2" applyNumberFormat="1" applyFont="1" applyFill="1" applyBorder="1" applyAlignment="1">
      <alignment vertical="center"/>
    </xf>
    <xf numFmtId="3" fontId="19" fillId="0" borderId="0" xfId="0" applyNumberFormat="1" applyFont="1"/>
    <xf numFmtId="4" fontId="19" fillId="0" borderId="0" xfId="0" applyNumberFormat="1" applyFont="1"/>
    <xf numFmtId="169" fontId="22" fillId="0" borderId="0" xfId="0" applyNumberFormat="1" applyFont="1"/>
    <xf numFmtId="9" fontId="5" fillId="0" borderId="0" xfId="2" applyFont="1" applyBorder="1" applyAlignment="1">
      <alignment horizontal="left" wrapText="1"/>
    </xf>
    <xf numFmtId="9" fontId="5" fillId="0" borderId="0" xfId="2" applyFont="1" applyFill="1" applyBorder="1" applyAlignment="1">
      <alignment horizontal="left" wrapText="1"/>
    </xf>
    <xf numFmtId="0" fontId="2" fillId="0" borderId="14" xfId="0" applyFont="1" applyBorder="1" applyAlignment="1">
      <alignment vertical="center" wrapText="1"/>
    </xf>
    <xf numFmtId="0" fontId="2" fillId="0" borderId="0" xfId="15"/>
    <xf numFmtId="0" fontId="27" fillId="0" borderId="0" xfId="17" applyFill="1"/>
    <xf numFmtId="9" fontId="2" fillId="8" borderId="9" xfId="0" applyNumberFormat="1" applyFont="1" applyFill="1" applyBorder="1" applyAlignment="1">
      <alignment horizontal="center"/>
    </xf>
    <xf numFmtId="0" fontId="27" fillId="18" borderId="13" xfId="17" applyBorder="1" applyAlignment="1">
      <alignment vertical="center"/>
    </xf>
    <xf numFmtId="168" fontId="15" fillId="0" borderId="0" xfId="0" applyNumberFormat="1" applyFont="1" applyAlignment="1">
      <alignment horizontal="left"/>
    </xf>
    <xf numFmtId="2" fontId="15" fillId="0" borderId="0" xfId="0" applyNumberFormat="1" applyFont="1" applyAlignment="1">
      <alignment horizontal="left"/>
    </xf>
    <xf numFmtId="0" fontId="19" fillId="0" borderId="0" xfId="0" applyFont="1" applyAlignment="1">
      <alignment wrapText="1"/>
    </xf>
    <xf numFmtId="0" fontId="27" fillId="18" borderId="13" xfId="17" applyBorder="1"/>
    <xf numFmtId="0" fontId="31" fillId="0" borderId="15" xfId="4" applyFont="1" applyBorder="1"/>
    <xf numFmtId="0" fontId="2" fillId="0" borderId="0" xfId="0" applyFont="1" applyAlignment="1">
      <alignment horizontal="left"/>
    </xf>
    <xf numFmtId="0" fontId="2" fillId="0" borderId="0" xfId="0" applyFont="1" applyAlignment="1">
      <alignment horizontal="center" vertical="center"/>
    </xf>
    <xf numFmtId="0" fontId="12" fillId="3" borderId="7" xfId="0" applyFont="1" applyFill="1" applyBorder="1" applyAlignment="1">
      <alignment horizontal="left"/>
    </xf>
    <xf numFmtId="0" fontId="12" fillId="3" borderId="7" xfId="0" applyFont="1" applyFill="1" applyBorder="1" applyAlignment="1">
      <alignment horizontal="center" vertical="center"/>
    </xf>
    <xf numFmtId="0" fontId="12" fillId="3" borderId="2" xfId="0" applyFont="1" applyFill="1" applyBorder="1" applyAlignment="1">
      <alignment horizontal="center" vertical="center"/>
    </xf>
    <xf numFmtId="0" fontId="10" fillId="0" borderId="5" xfId="0" applyFont="1" applyBorder="1"/>
    <xf numFmtId="9" fontId="2" fillId="8" borderId="12" xfId="0" applyNumberFormat="1" applyFont="1" applyFill="1" applyBorder="1" applyAlignment="1">
      <alignment horizontal="center"/>
    </xf>
    <xf numFmtId="0" fontId="2" fillId="0" borderId="5" xfId="0" applyFont="1" applyBorder="1" applyAlignment="1">
      <alignment horizontal="center" vertical="center"/>
    </xf>
    <xf numFmtId="0" fontId="14" fillId="6" borderId="10" xfId="0" applyFont="1" applyFill="1" applyBorder="1" applyAlignment="1">
      <alignment horizontal="right" indent="1"/>
    </xf>
    <xf numFmtId="0" fontId="14" fillId="6" borderId="16" xfId="0" applyFont="1" applyFill="1" applyBorder="1" applyAlignment="1">
      <alignment horizontal="right" indent="1"/>
    </xf>
    <xf numFmtId="0" fontId="14" fillId="6" borderId="17" xfId="0" applyFont="1" applyFill="1" applyBorder="1" applyAlignment="1">
      <alignment horizontal="right" indent="1"/>
    </xf>
    <xf numFmtId="0" fontId="14" fillId="6" borderId="3" xfId="0" applyFont="1" applyFill="1" applyBorder="1" applyAlignment="1">
      <alignment horizontal="left" indent="1"/>
    </xf>
    <xf numFmtId="0" fontId="13" fillId="15" borderId="0" xfId="0" applyFont="1" applyFill="1" applyAlignment="1">
      <alignment horizontal="left"/>
    </xf>
    <xf numFmtId="0" fontId="13" fillId="3" borderId="0" xfId="0" applyFont="1" applyFill="1" applyAlignment="1">
      <alignment horizontal="left"/>
    </xf>
    <xf numFmtId="1" fontId="13" fillId="20" borderId="0" xfId="0" applyNumberFormat="1" applyFont="1" applyFill="1" applyAlignment="1">
      <alignment horizontal="center"/>
    </xf>
    <xf numFmtId="172" fontId="13" fillId="16" borderId="0" xfId="0" applyNumberFormat="1" applyFont="1" applyFill="1" applyAlignment="1">
      <alignment horizontal="center"/>
    </xf>
    <xf numFmtId="1" fontId="2" fillId="13" borderId="0" xfId="0" applyNumberFormat="1" applyFont="1" applyFill="1" applyAlignment="1">
      <alignment horizontal="center"/>
    </xf>
    <xf numFmtId="0" fontId="13" fillId="3" borderId="0" xfId="0" applyFont="1" applyFill="1" applyAlignment="1">
      <alignment horizontal="left" vertical="center"/>
    </xf>
    <xf numFmtId="167" fontId="13" fillId="5" borderId="0" xfId="2" applyNumberFormat="1" applyFont="1" applyFill="1" applyBorder="1" applyAlignment="1">
      <alignment horizontal="center"/>
    </xf>
    <xf numFmtId="168" fontId="13" fillId="9" borderId="0" xfId="0" applyNumberFormat="1" applyFont="1" applyFill="1" applyAlignment="1">
      <alignment horizontal="center"/>
    </xf>
    <xf numFmtId="1" fontId="13" fillId="11" borderId="0" xfId="0" applyNumberFormat="1" applyFont="1" applyFill="1" applyAlignment="1">
      <alignment horizontal="center"/>
    </xf>
    <xf numFmtId="0" fontId="13" fillId="12" borderId="0" xfId="0" applyFont="1" applyFill="1" applyAlignment="1">
      <alignment horizontal="center"/>
    </xf>
    <xf numFmtId="168" fontId="13" fillId="14" borderId="0" xfId="0" applyNumberFormat="1" applyFont="1" applyFill="1" applyAlignment="1">
      <alignment horizontal="center"/>
    </xf>
    <xf numFmtId="171" fontId="13" fillId="19" borderId="0" xfId="0" applyNumberFormat="1" applyFont="1" applyFill="1" applyAlignment="1">
      <alignment horizontal="center"/>
    </xf>
    <xf numFmtId="1" fontId="13" fillId="12" borderId="0" xfId="0" applyNumberFormat="1" applyFont="1" applyFill="1" applyAlignment="1">
      <alignment horizontal="center"/>
    </xf>
    <xf numFmtId="0" fontId="10" fillId="0" borderId="0" xfId="0" applyFont="1" applyAlignment="1">
      <alignment horizontal="center"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1" fontId="2" fillId="13" borderId="3" xfId="0" applyNumberFormat="1" applyFont="1" applyFill="1" applyBorder="1" applyAlignment="1">
      <alignment horizontal="center"/>
    </xf>
    <xf numFmtId="1" fontId="13" fillId="14" borderId="3" xfId="0" applyNumberFormat="1" applyFont="1" applyFill="1" applyBorder="1" applyAlignment="1">
      <alignment horizontal="center"/>
    </xf>
    <xf numFmtId="1" fontId="13" fillId="19" borderId="3" xfId="0" applyNumberFormat="1" applyFont="1" applyFill="1" applyBorder="1" applyAlignment="1">
      <alignment horizontal="center"/>
    </xf>
    <xf numFmtId="173" fontId="18" fillId="16" borderId="0" xfId="0" applyNumberFormat="1" applyFont="1" applyFill="1" applyAlignment="1">
      <alignment horizontal="left" wrapText="1"/>
    </xf>
    <xf numFmtId="9" fontId="22" fillId="0" borderId="0" xfId="2" applyFont="1" applyFill="1" applyBorder="1" applyAlignment="1">
      <alignment horizontal="right" wrapText="1"/>
    </xf>
    <xf numFmtId="9" fontId="19" fillId="0" borderId="0" xfId="2" applyFont="1" applyBorder="1" applyAlignment="1">
      <alignment horizontal="left" wrapText="1"/>
    </xf>
    <xf numFmtId="167" fontId="5" fillId="0" borderId="0" xfId="2" applyNumberFormat="1" applyFont="1" applyFill="1" applyBorder="1" applyAlignment="1">
      <alignment horizontal="right" wrapText="1"/>
    </xf>
    <xf numFmtId="9" fontId="19" fillId="0" borderId="0" xfId="2" applyFont="1" applyFill="1" applyBorder="1" applyAlignment="1">
      <alignment horizontal="right" wrapText="1"/>
    </xf>
    <xf numFmtId="0" fontId="26" fillId="17" borderId="0" xfId="16" applyAlignment="1">
      <alignment horizontal="left"/>
    </xf>
    <xf numFmtId="165" fontId="20" fillId="0" borderId="0" xfId="0" applyNumberFormat="1" applyFont="1"/>
    <xf numFmtId="3" fontId="19" fillId="0" borderId="0" xfId="3" applyNumberFormat="1" applyFont="1" applyFill="1" applyBorder="1" applyAlignment="1">
      <alignment vertical="center"/>
    </xf>
    <xf numFmtId="167" fontId="22" fillId="0" borderId="0" xfId="2" applyNumberFormat="1" applyFont="1" applyFill="1" applyBorder="1" applyAlignment="1">
      <alignment horizontal="right" wrapText="1"/>
    </xf>
    <xf numFmtId="164" fontId="22" fillId="0" borderId="0" xfId="1" applyNumberFormat="1" applyFont="1" applyBorder="1" applyAlignment="1">
      <alignment vertical="center"/>
    </xf>
    <xf numFmtId="170" fontId="5" fillId="0" borderId="0" xfId="0" applyNumberFormat="1" applyFont="1"/>
    <xf numFmtId="170" fontId="19" fillId="0" borderId="0" xfId="0" applyNumberFormat="1" applyFont="1"/>
    <xf numFmtId="164" fontId="5" fillId="0" borderId="0" xfId="1" applyNumberFormat="1" applyFont="1" applyBorder="1" applyAlignment="1">
      <alignment vertical="center"/>
    </xf>
    <xf numFmtId="164" fontId="5" fillId="0" borderId="0" xfId="1" applyNumberFormat="1" applyFont="1" applyBorder="1"/>
    <xf numFmtId="2" fontId="20" fillId="0" borderId="0" xfId="0" applyNumberFormat="1" applyFont="1" applyAlignment="1">
      <alignment horizontal="right"/>
    </xf>
    <xf numFmtId="167" fontId="19" fillId="0" borderId="0" xfId="0" applyNumberFormat="1" applyFont="1"/>
    <xf numFmtId="165" fontId="20" fillId="0" borderId="0" xfId="15" applyNumberFormat="1" applyFont="1"/>
    <xf numFmtId="165" fontId="19" fillId="0" borderId="0" xfId="15" applyNumberFormat="1" applyFont="1"/>
    <xf numFmtId="0" fontId="5" fillId="0" borderId="0" xfId="0" applyFont="1"/>
    <xf numFmtId="0" fontId="22" fillId="0" borderId="0" xfId="0" applyFont="1"/>
    <xf numFmtId="167" fontId="2" fillId="0" borderId="0" xfId="0" applyNumberFormat="1" applyFont="1"/>
    <xf numFmtId="0" fontId="26" fillId="17" borderId="0" xfId="16" applyAlignment="1"/>
    <xf numFmtId="0" fontId="15" fillId="0" borderId="0" xfId="0" applyFont="1" applyAlignment="1">
      <alignment horizontal="left"/>
    </xf>
    <xf numFmtId="168" fontId="16" fillId="7" borderId="0" xfId="0" applyNumberFormat="1" applyFont="1" applyFill="1" applyAlignment="1">
      <alignment horizontal="center"/>
    </xf>
    <xf numFmtId="168" fontId="6" fillId="4" borderId="0" xfId="0" applyNumberFormat="1" applyFont="1" applyFill="1" applyAlignment="1">
      <alignment horizontal="center"/>
    </xf>
    <xf numFmtId="2" fontId="17" fillId="4" borderId="0" xfId="0" applyNumberFormat="1" applyFont="1" applyFill="1" applyAlignment="1">
      <alignment horizontal="center"/>
    </xf>
    <xf numFmtId="0" fontId="17" fillId="0" borderId="2"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14" fillId="0" borderId="0" xfId="0" applyFont="1" applyAlignment="1">
      <alignment vertical="center"/>
    </xf>
    <xf numFmtId="0" fontId="2" fillId="0" borderId="0" xfId="0" applyFont="1" applyAlignment="1">
      <alignment vertical="center"/>
    </xf>
    <xf numFmtId="0" fontId="18" fillId="5" borderId="0" xfId="0" applyFont="1" applyFill="1" applyAlignment="1">
      <alignment horizontal="left" vertical="center" wrapText="1"/>
    </xf>
    <xf numFmtId="0" fontId="30" fillId="5" borderId="0" xfId="0" applyFont="1" applyFill="1" applyAlignment="1">
      <alignment horizontal="left" vertical="center" wrapText="1"/>
    </xf>
    <xf numFmtId="0" fontId="18" fillId="9" borderId="0" xfId="0" applyFont="1" applyFill="1" applyAlignment="1">
      <alignment horizontal="left" vertical="center" wrapText="1"/>
    </xf>
    <xf numFmtId="0" fontId="30" fillId="9" borderId="0" xfId="0" applyFont="1" applyFill="1" applyAlignment="1">
      <alignment horizontal="left" vertical="center" wrapText="1"/>
    </xf>
    <xf numFmtId="0" fontId="18" fillId="16" borderId="0" xfId="0" applyFont="1" applyFill="1" applyAlignment="1">
      <alignment horizontal="left" vertical="center" wrapText="1"/>
    </xf>
    <xf numFmtId="0" fontId="30" fillId="16" borderId="0" xfId="0" applyFont="1" applyFill="1" applyAlignment="1">
      <alignment horizontal="left" vertical="center" wrapText="1"/>
    </xf>
    <xf numFmtId="2" fontId="18" fillId="10" borderId="0" xfId="0" applyNumberFormat="1" applyFont="1" applyFill="1" applyAlignment="1">
      <alignment horizontal="left" vertical="center" wrapText="1"/>
    </xf>
    <xf numFmtId="2" fontId="30" fillId="10" borderId="0" xfId="0" applyNumberFormat="1" applyFont="1" applyFill="1" applyAlignment="1">
      <alignment horizontal="left" vertical="center" wrapText="1"/>
    </xf>
    <xf numFmtId="1" fontId="18" fillId="11" borderId="0" xfId="0" applyNumberFormat="1" applyFont="1" applyFill="1" applyAlignment="1">
      <alignment horizontal="left" vertical="center" wrapText="1"/>
    </xf>
    <xf numFmtId="1" fontId="30" fillId="11" borderId="0" xfId="0" applyNumberFormat="1" applyFont="1" applyFill="1" applyAlignment="1">
      <alignment horizontal="left" vertical="center" wrapText="1"/>
    </xf>
    <xf numFmtId="0" fontId="18" fillId="12" borderId="0" xfId="0" applyFont="1" applyFill="1" applyAlignment="1">
      <alignment horizontal="left" vertical="center" wrapText="1"/>
    </xf>
    <xf numFmtId="0" fontId="30" fillId="12" borderId="0" xfId="0" applyFont="1" applyFill="1" applyAlignment="1">
      <alignment horizontal="left" vertical="center" wrapText="1"/>
    </xf>
    <xf numFmtId="0" fontId="18" fillId="19" borderId="0" xfId="0" applyFont="1" applyFill="1" applyAlignment="1">
      <alignment horizontal="left" vertical="center" wrapText="1"/>
    </xf>
    <xf numFmtId="0" fontId="30" fillId="19" borderId="0" xfId="0" applyFont="1" applyFill="1" applyAlignment="1">
      <alignment horizontal="left" vertical="center" wrapText="1"/>
    </xf>
    <xf numFmtId="0" fontId="18" fillId="20" borderId="0" xfId="0" applyFont="1" applyFill="1" applyAlignment="1">
      <alignment horizontal="left" vertical="center" wrapText="1"/>
    </xf>
    <xf numFmtId="174" fontId="30" fillId="20" borderId="0" xfId="0" applyNumberFormat="1" applyFont="1" applyFill="1" applyAlignment="1">
      <alignment horizontal="left" vertical="center" wrapText="1"/>
    </xf>
    <xf numFmtId="0" fontId="27" fillId="18" borderId="18" xfId="17" applyBorder="1"/>
    <xf numFmtId="0" fontId="31" fillId="0" borderId="19" xfId="4" applyFont="1" applyBorder="1"/>
    <xf numFmtId="0" fontId="2" fillId="0" borderId="20" xfId="0" applyFont="1" applyBorder="1" applyAlignment="1">
      <alignment vertical="center" wrapText="1"/>
    </xf>
    <xf numFmtId="9" fontId="20" fillId="0" borderId="0" xfId="2" applyFont="1"/>
    <xf numFmtId="2" fontId="20" fillId="0" borderId="0" xfId="0" applyNumberFormat="1" applyFont="1"/>
  </cellXfs>
  <cellStyles count="22">
    <cellStyle name="Comma" xfId="1" builtinId="3"/>
    <cellStyle name="Comma 12" xfId="7" xr:uid="{B56336DF-454B-49D2-AD02-DF527D574D67}"/>
    <cellStyle name="Comma 2" xfId="6" xr:uid="{820343E1-DC1D-4B7A-8D8B-A9A16D0F85AD}"/>
    <cellStyle name="Comma 2 2" xfId="11" xr:uid="{8677C6BE-F70B-4B4C-ABD6-856DBF812D26}"/>
    <cellStyle name="Comma 2 8" xfId="8" xr:uid="{7821A7F6-04DF-45F7-B601-A73061F9CFB2}"/>
    <cellStyle name="Comma 3" xfId="9" xr:uid="{40ADEB6B-03DF-49F9-8F28-42262A127967}"/>
    <cellStyle name="Comma 3 2" xfId="10" xr:uid="{D0791546-235C-47D3-B6E7-3674357BBA4E}"/>
    <cellStyle name="Currency 2" xfId="12" xr:uid="{DE49AD7A-C746-4DB0-BD4F-1B205562E779}"/>
    <cellStyle name="Explanatory Text 2" xfId="13" xr:uid="{2E0A6D05-E383-4F0A-B9AE-BDD3A6157C97}"/>
    <cellStyle name="Heading 1" xfId="16" builtinId="16" customBuiltin="1"/>
    <cellStyle name="Heading 1 2" xfId="14" xr:uid="{758C0C48-E553-4CAA-8B07-AABAAE910DFB}"/>
    <cellStyle name="Heading 2" xfId="17" builtinId="17" customBuiltin="1"/>
    <cellStyle name="Hyperlink" xfId="4" builtinId="8"/>
    <cellStyle name="Input" xfId="3" builtinId="20"/>
    <cellStyle name="Normal" xfId="0" builtinId="0"/>
    <cellStyle name="Normal 15" xfId="5" xr:uid="{ACA08B14-0DDC-43AF-BFD5-2447E8332FB5}"/>
    <cellStyle name="Normal 2" xfId="15" xr:uid="{4A8540B0-32D3-40EA-A426-723367D82068}"/>
    <cellStyle name="Normal 3" xfId="18" xr:uid="{52AF7B0E-EAE7-40B2-AFE8-8678AE635C00}"/>
    <cellStyle name="Normal 4" xfId="19" xr:uid="{C4CA0D52-E2B3-41D3-98B2-50852E8A31C8}"/>
    <cellStyle name="Normal 5" xfId="20" xr:uid="{D2D25904-BA19-4663-81A8-28A2A633A0A6}"/>
    <cellStyle name="Normal 6" xfId="21" xr:uid="{0EEDF606-6A39-4F15-A90D-B55BCCB941D7}"/>
    <cellStyle name="Percent" xfId="2" builtinId="5"/>
  </cellStyles>
  <dxfs count="129">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0"/>
        <color theme="1"/>
        <name val="Arial"/>
        <family val="2"/>
        <scheme val="none"/>
      </font>
      <numFmt numFmtId="165" formatCode="&quot;£&quot;#,##0"/>
    </dxf>
    <dxf>
      <font>
        <b val="0"/>
        <i val="0"/>
        <strike val="0"/>
        <condense val="0"/>
        <extend val="0"/>
        <outline val="0"/>
        <shadow val="0"/>
        <u val="none"/>
        <vertAlign val="baseline"/>
        <sz val="10"/>
        <color theme="1"/>
        <name val="Arial"/>
        <family val="2"/>
        <scheme val="none"/>
      </font>
      <numFmt numFmtId="165" formatCode="&quot;£&quot;#,##0"/>
    </dxf>
    <dxf>
      <font>
        <b/>
        <i val="0"/>
        <strike val="0"/>
        <condense val="0"/>
        <extend val="0"/>
        <outline val="0"/>
        <shadow val="0"/>
        <u val="none"/>
        <vertAlign val="baseline"/>
        <sz val="10"/>
        <color theme="1"/>
        <name val="Arial"/>
        <family val="2"/>
        <scheme val="none"/>
      </font>
      <numFmt numFmtId="167" formatCode="0.0%"/>
    </dxf>
    <dxf>
      <font>
        <b val="0"/>
        <i val="0"/>
        <strike val="0"/>
        <condense val="0"/>
        <extend val="0"/>
        <outline val="0"/>
        <shadow val="0"/>
        <u val="none"/>
        <vertAlign val="baseline"/>
        <sz val="10"/>
        <color theme="1"/>
        <name val="Arial"/>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_-* #,##0_-;\-* #,##0_-;_-* &quot;-&quot;??_-;_-@_-"/>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C00000"/>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2"/>
        <color theme="0"/>
        <name val="Arial"/>
        <family val="2"/>
        <scheme val="none"/>
      </font>
      <fill>
        <patternFill patternType="solid">
          <fgColor indexed="64"/>
          <bgColor rgb="FF002060"/>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auto="1"/>
        <name val="Arial"/>
        <family val="2"/>
        <scheme val="none"/>
      </font>
      <numFmt numFmtId="170" formatCode="#,##0.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2"/>
        <color theme="0"/>
        <name val="Arial"/>
        <family val="2"/>
        <scheme val="none"/>
      </font>
      <numFmt numFmtId="1" formatCode="0"/>
      <fill>
        <patternFill patternType="solid">
          <fgColor indexed="64"/>
          <bgColor rgb="FF1B7262"/>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67"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numFmt numFmtId="169" formatCode="#,##0.00000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7030A0"/>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4" formatCode="#,##0.00"/>
    </dxf>
    <dxf>
      <font>
        <b/>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5E736D"/>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4" formatCode="0.0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A66047"/>
        </patternFill>
      </fill>
      <alignment horizontal="general" vertical="center" textRotation="0" wrapText="1" indent="0" justifyLastLine="0" shrinkToFit="0" readingOrder="0"/>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C0000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C0000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002060"/>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71" formatCode="_-[$£-809]* #,##0.00_-;\-[$£-809]* #,##0.00_-;_-[$£-809]* &quot;-&quot;??_-;_-@_-"/>
      <fill>
        <patternFill patternType="solid">
          <fgColor indexed="64"/>
          <bgColor rgb="FF00206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007FA1"/>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007FA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 formatCode="0"/>
      <fill>
        <patternFill patternType="solid">
          <fgColor indexed="64"/>
          <bgColor rgb="FFC5BFB0"/>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1" formatCode="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E60554"/>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E60554"/>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1B7262"/>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1B7262"/>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737538"/>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4" formatCode="0.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7030A0"/>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72" formatCode="0.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2" formatCode="0.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5E736D"/>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 formatCode="0"/>
      <fill>
        <patternFill patternType="solid">
          <fgColor indexed="64"/>
          <bgColor rgb="FFA66047"/>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7"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fill>
        <patternFill patternType="solid">
          <fgColor indexed="64"/>
          <bgColor rgb="FF015D72"/>
        </patternFill>
      </fill>
      <alignment horizontal="left"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fill>
        <patternFill patternType="solid">
          <fgColor theme="9" tint="0.79998168889431442"/>
          <bgColor rgb="FF015D72"/>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numFmt numFmtId="2" formatCode="0.00"/>
      <fill>
        <patternFill patternType="solid">
          <fgColor rgb="FF000000"/>
          <bgColor rgb="FFB7E7EA"/>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8" formatCode="0.0"/>
      <fill>
        <patternFill patternType="solid">
          <fgColor rgb="FF000000"/>
          <bgColor rgb="FFB7E7EA"/>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8" formatCode="0.0"/>
      <fill>
        <patternFill patternType="solid">
          <fgColor indexed="64"/>
          <bgColor rgb="FFA66047"/>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family val="2"/>
        <scheme val="none"/>
      </font>
      <numFmt numFmtId="168" formatCode="0.0"/>
      <fill>
        <patternFill patternType="solid">
          <fgColor rgb="FF000000"/>
          <bgColor rgb="FFB7E7EA"/>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rgb="FF000000"/>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8" formatCode="0.0"/>
      <fill>
        <patternFill patternType="solid">
          <fgColor rgb="FF000000"/>
          <bgColor rgb="FFB7E7EA"/>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rgb="FF000000"/>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8" formatCode="0.0"/>
      <fill>
        <patternFill patternType="solid">
          <fgColor rgb="FF000000"/>
          <bgColor rgb="FFB7E7EA"/>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rgb="FF000000"/>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rgb="FFD3C048"/>
        </patternFill>
      </fill>
      <alignment horizontal="left" vertical="bottom" textRotation="0" wrapText="0" indent="1" justifyLastLine="0" shrinkToFit="0" readingOrder="0"/>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rgb="FFD3C048"/>
        </patternFill>
      </fill>
      <alignment horizontal="right" vertical="bottom" textRotation="0" wrapText="0" indent="1" justifyLastLine="0" shrinkToFit="0" readingOrder="0"/>
      <border diagonalUp="0" diagonalDown="0">
        <left/>
        <right style="thin">
          <color indexed="64"/>
        </right>
        <top style="hair">
          <color indexed="64"/>
        </top>
        <bottom style="hair">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rgb="FFB7E7EA"/>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66047"/>
      <color rgb="FF5E736D"/>
      <color rgb="FFE60554"/>
      <color rgb="FF1B7262"/>
      <color rgb="FF8F62C1"/>
      <color rgb="FFFDA724"/>
      <color rgb="FF015D72"/>
      <color rgb="FF007FA1"/>
      <color rgb="FF007F3D"/>
      <color rgb="FFC5BF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98E5CB-B8CF-4EF4-94C1-984D84DB25E4}" name="Table1_weightings_for_each_factor" displayName="Table1_weightings_for_each_factor" ref="A8:C13" totalsRowShown="0" headerRowBorderDxfId="128" tableBorderDxfId="127">
  <autoFilter ref="A8:C13" xr:uid="{7B98E5CB-B8CF-4EF4-94C1-984D84DB25E4}">
    <filterColumn colId="0" hiddenButton="1"/>
    <filterColumn colId="1" hiddenButton="1"/>
    <filterColumn colId="2" hiddenButton="1"/>
  </autoFilter>
  <tableColumns count="3">
    <tableColumn id="1" xr3:uid="{19FB5D38-ECCD-40E5-A946-53112E21E153}" name="Measure" dataDxfId="126"/>
    <tableColumn id="2" xr3:uid="{1D639186-A2B3-4D61-83C1-29D5B14C8D7C}" name="Value" dataDxfId="125"/>
    <tableColumn id="3" xr3:uid="{F80F77A9-DE62-4BBD-AE5D-4E75D5F79709}" name="Negative Weighting" dataDxfId="12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F0BA74-1B4B-450E-89F0-D34F43A06356}" name="Table10_other_funding" displayName="Table10_other_funding" ref="A4:H16" totalsRowShown="0" headerRowDxfId="33" dataDxfId="32" tableBorderDxfId="31">
  <autoFilter ref="A4:H16" xr:uid="{3FF0BA74-1B4B-450E-89F0-D34F43A0635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77ADFE3-34F0-4699-80ED-36565375ADEF}" name="Measure (unit) - source" dataDxfId="30"/>
    <tableColumn id="2" xr3:uid="{160371F4-B50E-4B39-A798-4DF435CA7094}" name="Levelling up Round 1 award amount - Department for Levelling up, Housing and Communities" dataDxfId="29"/>
    <tableColumn id="3" xr3:uid="{6D6AE86C-667F-4DB4-A687-1C7317228A6E}" name="Shared Island Development Fund (Amount of funding) - Government of Ireland" dataDxfId="28"/>
    <tableColumn id="4" xr3:uid="{7196C7E5-4807-4CE2-B2DD-8C16B350F445}" name="Indexed Levelling Up Round 1 (Amount of funding, indexed)" dataDxfId="27"/>
    <tableColumn id="5" xr3:uid="{0504DA92-CB67-4415-A015-65C72C8E5677}" name="Indexed Shared Island Development Fund (Amount of funding, indexed)" dataDxfId="26"/>
    <tableColumn id="6" xr3:uid="{4956F5B5-82E4-44F3-8115-4647EBAC9A0F}" name="Levelling up Round 1 Indexed &amp; Weighted (Amount of funding, indexed and weighted)" dataDxfId="25"/>
    <tableColumn id="7" xr3:uid="{3CA2EE82-DDEF-4069-9868-025CCD0FB99F}" name="Shared Island Development Fund Indexed &amp; Weighted (Amount of funding, indexed and weighted)" dataDxfId="24"/>
    <tableColumn id="8" xr3:uid="{A06C65D8-8E7D-4762-986D-A62E7044FE49}" name="Total Other Funding Score" dataDxfId="2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5D6A062-B830-48A9-9AF8-2859F72A8868}" name="Table11_other_local_authority_characteristics" displayName="Table11_other_local_authority_characteristics" ref="A4:F16" totalsRowShown="0" headerRowDxfId="22" tableBorderDxfId="21">
  <autoFilter ref="A4:F16" xr:uid="{75D6A062-B830-48A9-9AF8-2859F72A8868}">
    <filterColumn colId="0" hiddenButton="1"/>
    <filterColumn colId="1" hiddenButton="1"/>
    <filterColumn colId="2" hiddenButton="1"/>
    <filterColumn colId="3" hiddenButton="1"/>
    <filterColumn colId="4" hiddenButton="1"/>
    <filterColumn colId="5" hiddenButton="1"/>
  </autoFilter>
  <tableColumns count="6">
    <tableColumn id="1" xr3:uid="{419EEFFC-B5B8-4DD8-8FB5-DB72AF98827F}" name="Measure (unit) - source" dataDxfId="20"/>
    <tableColumn id="2" xr3:uid="{939FBCC3-1A64-4953-BF4C-6EA14FD076C0}" name="Population per local Authority (Persons) - Office for National Statistics Annual mid-year population estimates mid-2021" dataDxfId="19" dataCellStyle="Comma"/>
    <tableColumn id="3" xr3:uid="{ABFBC069-8884-49B2-A051-4FEAEFD2C201}" name="Area to mean high water (ha) (Hectares) - Office for National Statistics Standard Area Measurements for Administrative Areas of the UK 2021" dataDxfId="18"/>
    <tableColumn id="4" xr3:uid="{6D971F8F-9B24-447C-A3D8-8457968DDCB5}" name="Proportion of Super Output Areas in the first quintile for the LA - Northern Ireland Index of Multiple Deprivation 2017" dataDxfId="17"/>
    <tableColumn id="5" xr3:uid="{67D0D61C-7CCC-4EEA-8C6C-F63E8747CCAC}" name="Previous National Lottery Heritage Fund investment over 10 years  - The National Lottery Heritage Fund (2022)" dataDxfId="16" dataCellStyle="Normal 2"/>
    <tableColumn id="6" xr3:uid="{17FB3687-B6CA-443F-BF2A-746BBF0C6AD1}" name="Previous National Lottery Heritage Fund investment over 10 years per capita (£)  - The National Lottery Heritage Fund and Office for National Statistics Mid-Year Population estimates" dataDxfId="15"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CD0B1C-F4A4-4555-AD35-41C22622544F}" name="Table2_ranked_places" displayName="Table2_ranked_places" ref="A3:K14" totalsRowShown="0" headerRowDxfId="123" headerRowBorderDxfId="122" tableBorderDxfId="121">
  <autoFilter ref="A3:K14" xr:uid="{46CD0B1C-F4A4-4555-AD35-41C22622544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B0C96E2-BDED-42F0-95F3-432D865872DF}" name="Place Rank" dataDxfId="120"/>
    <tableColumn id="2" xr3:uid="{A767782E-E6BB-44A3-86C8-95B163741D8E}" name="Place Name" dataDxfId="119"/>
    <tableColumn id="3" xr3:uid="{953FF59C-BE4F-4F83-98E4-2D51B3FB380C}" name="Heritage Condition - Indexed" dataDxfId="118"/>
    <tableColumn id="4" xr3:uid="{64918528-F38A-4134-A2AD-D4CBAB1B9849}" name="Heritage Condition - Weighted Score" dataDxfId="117"/>
    <tableColumn id="5" xr3:uid="{4253EE63-CB42-4860-9FA9-84A169159EC6}" name="Deprivation - Indexed" dataDxfId="116"/>
    <tableColumn id="6" xr3:uid="{3D46F244-B32B-4940-83FD-27829CFD8C82}" name="Deprivation - Weighted Score" dataDxfId="115"/>
    <tableColumn id="7" xr3:uid="{F1A980E8-94F8-4930-B68A-AF08FC9B35FC}" name="Previous Heritage Fund investment - Indexed" dataDxfId="114"/>
    <tableColumn id="8" xr3:uid="{62B691CF-9347-4E1E-ADB3-BFADCA1D39EB}" name="Previous Heritage Fund investment - Weighted Score" dataDxfId="113"/>
    <tableColumn id="9" xr3:uid="{98FF7535-9773-49A8-8AC4-BF3164EA162C}" name="Other Funding - Indexed" dataDxfId="112"/>
    <tableColumn id="10" xr3:uid="{E877756E-6D05-4704-B307-D704B27F1937}" name="Other Funding - Weighted Score" dataDxfId="111"/>
    <tableColumn id="11" xr3:uid="{83AD8F47-ED8D-4D83-A10E-17E2B8AABB11}" name="Weighted total" dataDxfId="11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6F1FF5-F9C6-4CD8-99B9-219124816A05}" name="Table3_indexed_weighted" displayName="Table3_indexed_weighted" ref="A4:W15" totalsRowShown="0" headerRowDxfId="109" tableBorderDxfId="108">
  <autoFilter ref="A4:W15" xr:uid="{E56F1FF5-F9C6-4CD8-99B9-219124816A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42A64421-D9F5-45EB-BC30-71E2FE386063}" name="Place - LA Code" dataDxfId="107"/>
    <tableColumn id="2" xr3:uid="{F276521D-8A32-4C62-851F-834BEF278E8A}" name="Place - LA Name" dataDxfId="106"/>
    <tableColumn id="3" xr3:uid="{6AA158DE-3913-4978-A1B7-14EB0A5FC082}" name="Historic built environment - Score" dataDxfId="105"/>
    <tableColumn id="4" xr3:uid="{331ACB50-9DBB-4E95-8872-27DD65BD21B8}" name="Historic built environment - Indexed" dataDxfId="104"/>
    <tableColumn id="5" xr3:uid="{CCAA5007-B08A-449F-A639-5B8F081C43DA}" name="Museums, Archives and Artefacts - Score" dataDxfId="103"/>
    <tableColumn id="6" xr3:uid="{1C8C6902-A434-4404-AB8D-F5741D8BED12}" name="Museums, Archives and Artefacts - Indexed" dataDxfId="102"/>
    <tableColumn id="7" xr3:uid="{FE4A2436-7E7B-4FCD-8D2F-CD9B5F5B90AE}" name="Industrial, Maritime and Transport - Score" dataDxfId="101"/>
    <tableColumn id="8" xr3:uid="{EE8A2F91-1421-4574-88F5-11FD05289D7A}" name="Industrial, Maritime and Transport - 80th percentile value" dataDxfId="100"/>
    <tableColumn id="9" xr3:uid="{001AF9DD-498F-4A17-A8B0-F5CE81653287}" name="Industrial, Maritime and Transport - Indexed" dataDxfId="99"/>
    <tableColumn id="10" xr3:uid="{A0E356A0-E570-4313-87D3-0218A3C818EA}" name="Parks and Open space - Score" dataDxfId="98"/>
    <tableColumn id="11" xr3:uid="{4FD195A6-253A-4F0E-961F-E7EE1A055BE4}" name="Parks and Open space - Indexed" dataDxfId="97"/>
    <tableColumn id="12" xr3:uid="{50C99A04-B598-4B3C-9DAE-E06F0A9428DD}" name="Landscapes and Nature - Score" dataDxfId="96"/>
    <tableColumn id="13" xr3:uid="{1726A903-9BCF-4D34-B18A-FA865DB97BB7}" name="Landscapes and Nature - Indexed" dataDxfId="95"/>
    <tableColumn id="14" xr3:uid="{77444994-CE28-45AF-923E-7A772DADE447}" name="Culture and Memories - Score" dataDxfId="94"/>
    <tableColumn id="15" xr3:uid="{C37126B3-E7C2-46F9-B167-8998BBE3ED04}" name="Culture and Memories - Indexed" dataDxfId="93"/>
    <tableColumn id="16" xr3:uid="{46E802EC-66D5-4544-8F74-A2331BB270F8}" name="Heritage Condition - Total" dataDxfId="92"/>
    <tableColumn id="17" xr3:uid="{DA595C96-1816-4063-8C9D-A7C3027872FD}" name="Heritage Condition - Indexed" dataDxfId="91"/>
    <tableColumn id="18" xr3:uid="{345B6304-D108-45EF-BB88-4815CC2EDE69}" name="Deprivation - Total" dataDxfId="90"/>
    <tableColumn id="19" xr3:uid="{7B433021-747B-4209-9967-B44EAC9C35F3}" name="Deprivation - Indexed" dataDxfId="89"/>
    <tableColumn id="20" xr3:uid="{A0576401-4FA4-4ED3-9CF7-37B2408A5CEC}" name="Previous Heritage Fund investment - Total" dataDxfId="88"/>
    <tableColumn id="21" xr3:uid="{585116BC-1DDE-48B2-953A-CA2338252972}" name="Previous Heritage Fund investment - Indexed" dataDxfId="87"/>
    <tableColumn id="22" xr3:uid="{77A6A6E9-ECA2-4AE3-90C1-F3302EF8DD4E}" name="Other Funding - Total" dataDxfId="86"/>
    <tableColumn id="23" xr3:uid="{C1E0DAC2-7398-4626-83F1-15AF890EAEF2}" name="Other Funding - Indexed" dataDxfId="8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D0B603-A116-4978-A7A4-5DB14B9507E0}" name="Table4_historic_built_environment" displayName="Table4_historic_built_environment" ref="A4:J16" totalsRowShown="0" headerRowDxfId="84" tableBorderDxfId="83">
  <autoFilter ref="A4:J16" xr:uid="{6CD0B603-A116-4978-A7A4-5DB14B9507E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73DBF39-71A3-4CA9-BE8B-07817E132079}" name="Measure (unit) - source" dataDxfId="82"/>
    <tableColumn id="2" xr3:uid="{77401316-0B3C-40E7-A1FC-A9FA3E41693D}" name="Listed Buildings (Grade A) (Number per local authority) - Department for Communities NI" dataDxfId="81" dataCellStyle="Input"/>
    <tableColumn id="3" xr3:uid="{A6B66CF4-9EFE-4EA2-8DF5-4247DA77AF28}" name="Listed Buildings at risk (Category A) (Number per local authority) - Department for Communities NI" dataDxfId="80"/>
    <tableColumn id="4" xr3:uid="{0AAAD28D-9FD7-4CA2-A49D-EACD8C6B237D}" name="Listed Buildings (Grade B+) (Number per local authority) - Department for Communities NI" dataDxfId="79" dataCellStyle="Input"/>
    <tableColumn id="5" xr3:uid="{26260F9B-D532-4B5A-8160-4AF410564BE5}" name="Listed Buildings at risk (Category B+) (Number per local authority) - Department for Communities NI" dataDxfId="78"/>
    <tableColumn id="6" xr3:uid="{1A78D752-4E32-4E51-9F36-9E012BED03A8}" name="Listed Buildings (Grade B) (Number per local authority) - Department for Communities NI" dataDxfId="77" dataCellStyle="Input"/>
    <tableColumn id="7" xr3:uid="{05225743-1FFE-4B76-A235-01F742678FA5}" name="Listed Buildings at risk (Category B) (Number per local authority) - Department for Communities NI" dataDxfId="76" dataCellStyle="Comma"/>
    <tableColumn id="8" xr3:uid="{00E93545-E8F1-47DE-BCD3-B88924F10201}" name="Total Assets" dataDxfId="75" dataCellStyle="Input"/>
    <tableColumn id="9" xr3:uid="{4242DEAC-B402-49D5-9E1F-F9E68E576DEE}" name="Total Assets At Risk" dataDxfId="74" dataCellStyle="Input"/>
    <tableColumn id="10" xr3:uid="{303FFE6C-FD25-4EB2-8264-5C242AE8EC40}" name="%  Assets At Risk" dataDxfId="7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6CF3E66-23FE-438B-B89B-ED23E29324A6}" name="Table5_museums_archives_artefacts" displayName="Table5_museums_archives_artefacts" ref="A4:F16" totalsRowShown="0" headerRowDxfId="72" tableBorderDxfId="71">
  <autoFilter ref="A4:F16" xr:uid="{36CF3E66-23FE-438B-B89B-ED23E29324A6}">
    <filterColumn colId="0" hiddenButton="1"/>
    <filterColumn colId="1" hiddenButton="1"/>
    <filterColumn colId="2" hiddenButton="1"/>
    <filterColumn colId="3" hiddenButton="1"/>
    <filterColumn colId="4" hiddenButton="1"/>
    <filterColumn colId="5" hiddenButton="1"/>
  </autoFilter>
  <tableColumns count="6">
    <tableColumn id="1" xr3:uid="{6F344B5C-E92C-4837-A4A6-F55EBA3D733E}" name="Measure (unit) - source" dataDxfId="70"/>
    <tableColumn id="2" xr3:uid="{D70A54D9-6A8B-486B-91DC-4506208E9624}" name="Museums (Number per local authority) - NI Museums Council " dataDxfId="69"/>
    <tableColumn id="3" xr3:uid="{943B6975-7786-47EC-8550-1F8E7DA4CE8C}" name="Archives (Number per local authority) - The National Archives" dataDxfId="68" dataCellStyle="Input"/>
    <tableColumn id="4" xr3:uid="{7715A7B7-237D-4E7B-97B6-1421E677E77D}" name="Libraries (Number per local authority) - Libraries NI" dataDxfId="67"/>
    <tableColumn id="5" xr3:uid="{DD67B882-E76C-4B9A-8485-68E93775BB72}" name="Total museums, archives and artefacts" dataDxfId="66"/>
    <tableColumn id="6" xr3:uid="{B151342C-D2D7-40D7-B306-47C80EBAC13A}" name="Museums, archives and artefacts per 100k population" dataDxfId="6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7770DF-EB52-4371-9B11-BD9F33486C25}" name="Table6_industrial_maritime_transport" displayName="Table6_industrial_maritime_transport" ref="A4:F16" totalsRowShown="0" headerRowDxfId="64" tableBorderDxfId="63">
  <autoFilter ref="A4:F16" xr:uid="{EB7770DF-EB52-4371-9B11-BD9F33486C25}">
    <filterColumn colId="0" hiddenButton="1"/>
    <filterColumn colId="1" hiddenButton="1"/>
    <filterColumn colId="2" hiddenButton="1"/>
    <filterColumn colId="3" hiddenButton="1"/>
    <filterColumn colId="4" hiddenButton="1"/>
    <filterColumn colId="5" hiddenButton="1"/>
  </autoFilter>
  <tableColumns count="6">
    <tableColumn id="1" xr3:uid="{EFE17578-C763-4FAE-AF16-30E970C52473}" name="Measure (unit) - source" dataDxfId="62"/>
    <tableColumn id="2" xr3:uid="{9DA5B409-DCE7-4D80-9FE9-A1BF30E94A84}" name="Heritage railways: open to the public (Number per local authority)  - Mark Dewell"/>
    <tableColumn id="3" xr3:uid="{FFC13578-EEF8-4A1B-8514-60451690411F}" name="European Route of Industrial Heritage sites (Number per local authority) - ERIH (2016)" dataDxfId="61" dataCellStyle="Input"/>
    <tableColumn id="4" xr3:uid="{AA038C62-2979-4847-908A-EA7AB79605F0}" name="Historic Ships (Number per local authority) - National Historic Ships" dataDxfId="60"/>
    <tableColumn id="5" xr3:uid="{43CA46AC-6C13-4D1F-B60D-46F45C80C3D7}" name="Defence Heritage (Number per local authority) - Department for Communities NI" dataDxfId="59" dataCellStyle="Input"/>
    <tableColumn id="6" xr3:uid="{84C312F2-44D5-438D-8FF8-771E1BA4861C}" name="Total assets (weighted) per hectare of land area" dataDxfId="5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9ABF6F-1F6C-4408-85FA-38BECE20EFB4}" name="Table7_parks_open_spaces" displayName="Table7_parks_open_spaces" ref="A3:C15" totalsRowShown="0" tableBorderDxfId="57">
  <autoFilter ref="A3:C15" xr:uid="{849ABF6F-1F6C-4408-85FA-38BECE20EFB4}">
    <filterColumn colId="0" hiddenButton="1"/>
    <filterColumn colId="1" hiddenButton="1"/>
    <filterColumn colId="2" hiddenButton="1"/>
  </autoFilter>
  <tableColumns count="3">
    <tableColumn id="1" xr3:uid="{541BDF51-FA29-4F03-968D-941E79DEFA21}" name="Measure (unit) - source" dataDxfId="56"/>
    <tableColumn id="2" xr3:uid="{D4B77129-E948-42A0-BE62-E541F5FBC142}" name="Historic Parks and Gardens (Hectares per local authority) - Department for Communities NI" dataDxfId="55" dataCellStyle="Comma"/>
    <tableColumn id="3" xr3:uid="{341C5866-1803-437F-8E47-3DA65A1F4947}" name="% of Local Authority area which are historic parks and gardens" dataDxfId="5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D55D9F6-8082-42C5-913E-0AF707573552}" name="Table8_landscapes_nature" displayName="Table8_landscapes_nature" ref="A4:M16" totalsRowShown="0" headerRowDxfId="53" dataDxfId="52" tableBorderDxfId="51">
  <autoFilter ref="A4:M16" xr:uid="{6D55D9F6-8082-42C5-913E-0AF7075735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29A5F80C-C026-4E03-90A2-028823FDDEE6}" name="Measure (unit) - source" dataDxfId="50"/>
    <tableColumn id="2" xr3:uid="{E6E38B9D-F413-40D6-B43B-1C343FF4F1D9}" name="Areas of Outstanding Natural Beauty (Presence in the local authority converted to weighting within domain) - Department of Agriculture, Environment and Rural Affairs" dataDxfId="49"/>
    <tableColumn id="3" xr3:uid="{52047CA1-6515-454E-9258-20CAB8EF9A58}" name="Special Areas Conservation (Presence in the local authority converted to weighting within domain) - Department of Agriculture, Environment and Rural Affairs" dataDxfId="48"/>
    <tableColumn id="4" xr3:uid="{ED4B4DAE-0431-487E-AD3E-4D34E74940AA}" name="Special Sites Scientific Interest (Presence in the local authority converted to weighting within domain) - Department of Agriculture, Environment and Rural Affairs" dataDxfId="47"/>
    <tableColumn id="5" xr3:uid="{0B063CE7-67C6-4C88-9184-AD09B8ADF987}" name="Special Protection Areas (Presence in the local authority converted to weighting within domain) - Department of Agriculture, Environment and Rural Affairs" dataDxfId="46"/>
    <tableColumn id="6" xr3:uid="{2EF8CBE0-12DF-4522-B298-6F98C508DCE0}" name="Ramsar Wetlands (Presence in the local authority converted to weighting within domain) - Department of Agriculture, Environment and Rural Affairs" dataDxfId="45"/>
    <tableColumn id="7" xr3:uid="{69B254ED-C923-4288-B2F0-4185707FF586}" name="National Nature Reserves (Presence in the local authority converted to weighting within domain) - Department of Agriculture, Environment and Rural Affairs" dataDxfId="44"/>
    <tableColumn id="8" xr3:uid="{EBDAB557-CF11-4FEA-B116-FC0006FC16E6}" name="Ancient Woodlands (Presence in the local authority converted to weighting within domain) - Woodland Trust" dataDxfId="43"/>
    <tableColumn id="9" xr3:uid="{D78B2CF2-C78F-45ED-A798-479D82534426}" name="Wildlife Trust Reserves (Presence in the local authority converted to weighting within domain) - The Wildlife Trust" dataDxfId="42"/>
    <tableColumn id="10" xr3:uid="{44A70E9C-FC72-4B5D-8617-BDBABFB4210C}" name="UNESCO Geoparks  (Presence in the local authority converted to weighting within domain) - UNESCO" dataDxfId="41"/>
    <tableColumn id="11" xr3:uid="{56CF95E2-6F8A-42FC-AF6B-0DB69BCF0212}" name="UNESCO World Heritage Sites (Presence in the local authority converted to weighting within domain) - UNESCO" dataDxfId="40"/>
    <tableColumn id="12" xr3:uid="{30E711F7-A47C-4EBC-906E-9222231165FD}" name="Ancient Trees (Presence in the local authority converted to weighting within domain) - Woodland Trust" dataDxfId="39"/>
    <tableColumn id="13" xr3:uid="{E5268EAD-7D35-43BF-95E7-9F8336C7AF2E}" name="Number of types weighted" dataDxfId="3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5D7F385-7871-4E45-903F-FFA83BE91850}" name="Table9_cultures_memories" displayName="Table9_cultures_memories" ref="A3:C15" totalsRowShown="0" tableBorderDxfId="37">
  <autoFilter ref="A3:C15" xr:uid="{F5D7F385-7871-4E45-903F-FFA83BE91850}">
    <filterColumn colId="0" hiddenButton="1"/>
    <filterColumn colId="1" hiddenButton="1"/>
    <filterColumn colId="2" hiddenButton="1"/>
  </autoFilter>
  <tableColumns count="3">
    <tableColumn id="1" xr3:uid="{95A7959C-24A4-42FA-BA5A-803E55F18298}" name="Measure (unit) - source" dataDxfId="36"/>
    <tableColumn id="2" xr3:uid="{226540C3-29C3-4837-AB07-648E7CC30FF7}" name="Blue Plaques (Number per local authority) - Open Plaques" dataDxfId="35" dataCellStyle="Comma"/>
    <tableColumn id="3" xr3:uid="{7B6E6E8D-6EBD-48CE-92F3-616491D7784B}" name="Blue Plaques per 100k of the population" dataDxfId="3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7EE28-5F4A-4D2E-BA2B-C3D84AFD14C2}">
  <dimension ref="A1:I20"/>
  <sheetViews>
    <sheetView tabSelected="1" zoomScaleNormal="100" workbookViewId="0"/>
  </sheetViews>
  <sheetFormatPr defaultRowHeight="14.25" x14ac:dyDescent="0.45"/>
  <cols>
    <col min="1" max="1" width="62.86328125" customWidth="1"/>
    <col min="3" max="3" width="24.59765625" customWidth="1"/>
    <col min="4" max="4" width="16.59765625" customWidth="1"/>
    <col min="5" max="5" width="33.3984375" customWidth="1"/>
    <col min="6" max="9" width="16.59765625" customWidth="1"/>
  </cols>
  <sheetData>
    <row r="1" spans="1:9" s="1" customFormat="1" ht="18.75" x14ac:dyDescent="0.5">
      <c r="A1" s="47" t="s">
        <v>0</v>
      </c>
      <c r="B1" s="45"/>
      <c r="C1" s="45"/>
      <c r="D1" s="46"/>
      <c r="E1" s="46"/>
      <c r="F1" s="46"/>
      <c r="G1" s="46"/>
      <c r="H1" s="46"/>
      <c r="I1" s="46"/>
    </row>
    <row r="2" spans="1:9" s="1" customFormat="1" ht="13.5" x14ac:dyDescent="0.35"/>
    <row r="3" spans="1:9" s="1" customFormat="1" ht="15" x14ac:dyDescent="0.4">
      <c r="A3" s="146" t="s">
        <v>1</v>
      </c>
    </row>
    <row r="4" spans="1:9" s="1" customFormat="1" ht="13.5" x14ac:dyDescent="0.35">
      <c r="A4" s="147" t="s">
        <v>2</v>
      </c>
    </row>
    <row r="5" spans="1:9" s="1" customFormat="1" ht="54" x14ac:dyDescent="0.35">
      <c r="A5" s="148" t="s">
        <v>3</v>
      </c>
      <c r="B5" s="43"/>
      <c r="C5" s="43"/>
      <c r="D5" s="43"/>
      <c r="E5" s="43"/>
      <c r="F5" s="43"/>
      <c r="G5" s="43"/>
      <c r="H5" s="43"/>
      <c r="I5" s="43"/>
    </row>
    <row r="6" spans="1:9" s="1" customFormat="1" ht="13.5" x14ac:dyDescent="0.35"/>
    <row r="7" spans="1:9" s="1" customFormat="1" ht="15" x14ac:dyDescent="0.4">
      <c r="A7" s="57" t="s">
        <v>4</v>
      </c>
      <c r="B7" s="58"/>
      <c r="C7" s="58"/>
      <c r="H7" s="18"/>
    </row>
    <row r="8" spans="1:9" s="1" customFormat="1" ht="13.9" x14ac:dyDescent="0.4">
      <c r="A8" s="68" t="s">
        <v>5</v>
      </c>
      <c r="B8" s="69" t="s">
        <v>6</v>
      </c>
      <c r="C8" s="70" t="s">
        <v>7</v>
      </c>
      <c r="H8" s="18"/>
    </row>
    <row r="9" spans="1:9" s="1" customFormat="1" ht="13.5" x14ac:dyDescent="0.35">
      <c r="A9" s="66" t="s">
        <v>8</v>
      </c>
      <c r="B9" s="59">
        <v>0.75</v>
      </c>
      <c r="C9" s="67" t="s">
        <v>9</v>
      </c>
      <c r="H9" s="18"/>
    </row>
    <row r="10" spans="1:9" x14ac:dyDescent="0.45">
      <c r="A10" s="66" t="s">
        <v>10</v>
      </c>
      <c r="B10" s="59">
        <v>0.15</v>
      </c>
      <c r="C10" s="67" t="s">
        <v>9</v>
      </c>
    </row>
    <row r="11" spans="1:9" x14ac:dyDescent="0.45">
      <c r="A11" s="66" t="s">
        <v>11</v>
      </c>
      <c r="B11" s="59">
        <v>-0.15</v>
      </c>
      <c r="C11" s="67" t="s">
        <v>12</v>
      </c>
    </row>
    <row r="12" spans="1:9" x14ac:dyDescent="0.45">
      <c r="A12" s="66" t="s">
        <v>13</v>
      </c>
      <c r="B12" s="59">
        <v>0.25</v>
      </c>
      <c r="C12" s="67" t="s">
        <v>9</v>
      </c>
    </row>
    <row r="13" spans="1:9" x14ac:dyDescent="0.45">
      <c r="A13" s="71" t="s">
        <v>14</v>
      </c>
      <c r="B13" s="72">
        <f>SUM(B9:B12)</f>
        <v>1</v>
      </c>
      <c r="C13" s="73" t="s">
        <v>9</v>
      </c>
    </row>
    <row r="14" spans="1:9" ht="14.65" thickBot="1" x14ac:dyDescent="0.5">
      <c r="A14" s="2"/>
    </row>
    <row r="15" spans="1:9" ht="15.4" x14ac:dyDescent="0.45">
      <c r="A15" s="64" t="s">
        <v>15</v>
      </c>
    </row>
    <row r="16" spans="1:9" x14ac:dyDescent="0.45">
      <c r="A16" s="65" t="s">
        <v>16</v>
      </c>
    </row>
    <row r="17" spans="1:9" ht="79.5" customHeight="1" thickBot="1" x14ac:dyDescent="0.5">
      <c r="A17" s="56" t="s">
        <v>17</v>
      </c>
      <c r="B17" s="44"/>
      <c r="C17" s="44"/>
      <c r="D17" s="44"/>
      <c r="E17" s="44"/>
      <c r="F17" s="44"/>
      <c r="G17" s="44"/>
      <c r="H17" s="44"/>
      <c r="I17" s="44"/>
    </row>
    <row r="18" spans="1:9" ht="14.65" thickBot="1" x14ac:dyDescent="0.5">
      <c r="A18" s="2"/>
    </row>
    <row r="19" spans="1:9" ht="15" x14ac:dyDescent="0.45">
      <c r="A19" s="60" t="s">
        <v>18</v>
      </c>
    </row>
    <row r="20" spans="1:9" ht="67.900000000000006" thickBot="1" x14ac:dyDescent="0.5">
      <c r="A20" s="56" t="s">
        <v>142</v>
      </c>
    </row>
  </sheetData>
  <hyperlinks>
    <hyperlink ref="A16" location="'3 - Indexed and Weighted'!A1" display="Link to Indexed and Weighted" xr:uid="{B1AA3524-472D-476A-9834-8BDBE2C0BA01}"/>
    <hyperlink ref="A4" location="'2 - Results'!A1" display="Link to results tab" xr:uid="{3BAEFDC5-1940-4973-97D2-FFD8FEF875C9}"/>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07FAE-EAB6-4AAE-952E-183A4019FB84}">
  <dimension ref="A1:H16"/>
  <sheetViews>
    <sheetView zoomScaleNormal="100" workbookViewId="0">
      <pane xSplit="1" ySplit="3" topLeftCell="B4" activePane="bottomRight" state="frozen"/>
      <selection pane="topRight" activeCell="K14" sqref="K14"/>
      <selection pane="bottomLeft" activeCell="K14" sqref="K14"/>
      <selection pane="bottomRight"/>
    </sheetView>
  </sheetViews>
  <sheetFormatPr defaultColWidth="9.1328125" defaultRowHeight="13.15" x14ac:dyDescent="0.4"/>
  <cols>
    <col min="1" max="1" width="53.73046875" style="39" customWidth="1"/>
    <col min="2" max="2" width="38.1328125" style="13" customWidth="1"/>
    <col min="3" max="6" width="33.265625" style="13" customWidth="1"/>
    <col min="7" max="7" width="35.59765625" style="13" customWidth="1"/>
    <col min="8" max="8" width="33.265625" style="13" customWidth="1"/>
    <col min="9" max="16384" width="9.1328125" style="13"/>
  </cols>
  <sheetData>
    <row r="1" spans="1:8" ht="37.5" x14ac:dyDescent="0.5">
      <c r="A1" s="48" t="s">
        <v>140</v>
      </c>
    </row>
    <row r="2" spans="1:8" ht="15" x14ac:dyDescent="0.4">
      <c r="A2" s="49" t="s">
        <v>75</v>
      </c>
    </row>
    <row r="3" spans="1:8" ht="13.5" x14ac:dyDescent="0.35">
      <c r="A3" s="57" t="s">
        <v>120</v>
      </c>
    </row>
    <row r="4" spans="1:8" ht="45" x14ac:dyDescent="0.4">
      <c r="A4" s="63" t="s">
        <v>77</v>
      </c>
      <c r="B4" s="142" t="s">
        <v>121</v>
      </c>
      <c r="C4" s="142" t="s">
        <v>122</v>
      </c>
      <c r="D4" s="142" t="s">
        <v>123</v>
      </c>
      <c r="E4" s="142" t="s">
        <v>124</v>
      </c>
      <c r="F4" s="142" t="s">
        <v>125</v>
      </c>
      <c r="G4" s="142" t="s">
        <v>126</v>
      </c>
      <c r="H4" s="143" t="s">
        <v>127</v>
      </c>
    </row>
    <row r="5" spans="1:8" ht="12.75" x14ac:dyDescent="0.35">
      <c r="A5" s="13" t="s">
        <v>87</v>
      </c>
      <c r="B5" s="13" t="s">
        <v>88</v>
      </c>
      <c r="C5" s="13" t="s">
        <v>88</v>
      </c>
      <c r="D5" s="13" t="s">
        <v>88</v>
      </c>
      <c r="E5" s="13" t="s">
        <v>88</v>
      </c>
      <c r="F5" s="149">
        <v>0.5</v>
      </c>
      <c r="G5" s="149">
        <v>0.5</v>
      </c>
      <c r="H5" s="149">
        <v>1</v>
      </c>
    </row>
    <row r="6" spans="1:8" ht="12.75" x14ac:dyDescent="0.35">
      <c r="A6" s="13" t="s">
        <v>41</v>
      </c>
      <c r="B6" s="103">
        <v>5104550</v>
      </c>
      <c r="C6" s="103">
        <v>0</v>
      </c>
      <c r="D6" s="150">
        <v>31.34024737831529</v>
      </c>
      <c r="E6" s="150">
        <v>0</v>
      </c>
      <c r="F6" s="150">
        <v>15.670123689157645</v>
      </c>
      <c r="G6" s="150">
        <v>0</v>
      </c>
      <c r="H6" s="150">
        <v>15.670123689157645</v>
      </c>
    </row>
    <row r="7" spans="1:8" ht="12.75" x14ac:dyDescent="0.35">
      <c r="A7" s="13" t="s">
        <v>35</v>
      </c>
      <c r="B7" s="103">
        <v>3216000</v>
      </c>
      <c r="C7" s="103">
        <v>223500</v>
      </c>
      <c r="D7" s="150">
        <v>19.745175494149724</v>
      </c>
      <c r="E7" s="150">
        <v>20.049572230938779</v>
      </c>
      <c r="F7" s="150">
        <v>9.8725877470748618</v>
      </c>
      <c r="G7" s="150">
        <v>10.024786115469389</v>
      </c>
      <c r="H7" s="150">
        <v>19.897373862544249</v>
      </c>
    </row>
    <row r="8" spans="1:8" ht="12.75" x14ac:dyDescent="0.35">
      <c r="A8" s="13" t="s">
        <v>33</v>
      </c>
      <c r="B8" s="103">
        <v>0</v>
      </c>
      <c r="C8" s="103">
        <v>727400</v>
      </c>
      <c r="D8" s="150">
        <v>0</v>
      </c>
      <c r="E8" s="150">
        <v>65.253059690312597</v>
      </c>
      <c r="F8" s="150">
        <v>0</v>
      </c>
      <c r="G8" s="150">
        <v>32.626529845156298</v>
      </c>
      <c r="H8" s="150">
        <v>32.626529845156298</v>
      </c>
    </row>
    <row r="9" spans="1:8" ht="12.75" x14ac:dyDescent="0.35">
      <c r="A9" s="13" t="s">
        <v>31</v>
      </c>
      <c r="B9" s="103">
        <v>2928506</v>
      </c>
      <c r="C9" s="103">
        <v>377500</v>
      </c>
      <c r="D9" s="150">
        <v>17.980057495544287</v>
      </c>
      <c r="E9" s="150">
        <v>33.864490009751179</v>
      </c>
      <c r="F9" s="150">
        <v>8.9900287477721434</v>
      </c>
      <c r="G9" s="150">
        <v>16.93224500487559</v>
      </c>
      <c r="H9" s="150">
        <v>25.922273752647733</v>
      </c>
    </row>
    <row r="10" spans="1:8" ht="12.75" x14ac:dyDescent="0.35">
      <c r="A10" s="13" t="s">
        <v>38</v>
      </c>
      <c r="B10" s="103">
        <v>1659500</v>
      </c>
      <c r="C10" s="103">
        <v>0</v>
      </c>
      <c r="D10" s="150">
        <v>10.188780700417123</v>
      </c>
      <c r="E10" s="150">
        <v>0</v>
      </c>
      <c r="F10" s="150">
        <v>5.0943903502085615</v>
      </c>
      <c r="G10" s="150">
        <v>0</v>
      </c>
      <c r="H10" s="150">
        <v>5.0943903502085615</v>
      </c>
    </row>
    <row r="11" spans="1:8" ht="12.75" x14ac:dyDescent="0.35">
      <c r="A11" s="13" t="s">
        <v>32</v>
      </c>
      <c r="B11" s="103">
        <v>16287523</v>
      </c>
      <c r="C11" s="103">
        <v>925607</v>
      </c>
      <c r="D11" s="150">
        <v>100</v>
      </c>
      <c r="E11" s="150">
        <v>83.033666236968898</v>
      </c>
      <c r="F11" s="150">
        <v>50</v>
      </c>
      <c r="G11" s="150">
        <v>41.516833118484449</v>
      </c>
      <c r="H11" s="150">
        <v>91.516833118484442</v>
      </c>
    </row>
    <row r="12" spans="1:8" ht="12.75" x14ac:dyDescent="0.35">
      <c r="A12" s="13" t="s">
        <v>34</v>
      </c>
      <c r="B12" s="103">
        <v>4125000</v>
      </c>
      <c r="C12" s="103">
        <v>1114737</v>
      </c>
      <c r="D12" s="150">
        <v>25.326134612365554</v>
      </c>
      <c r="E12" s="150">
        <v>100</v>
      </c>
      <c r="F12" s="150">
        <v>12.663067306182777</v>
      </c>
      <c r="G12" s="150">
        <v>50</v>
      </c>
      <c r="H12" s="150">
        <v>62.663067306182775</v>
      </c>
    </row>
    <row r="13" spans="1:8" ht="12.75" x14ac:dyDescent="0.35">
      <c r="A13" s="13" t="s">
        <v>39</v>
      </c>
      <c r="B13" s="103">
        <v>12200000</v>
      </c>
      <c r="C13" s="103">
        <v>37500</v>
      </c>
      <c r="D13" s="150">
        <v>74.903961762632662</v>
      </c>
      <c r="E13" s="150">
        <v>3.364022186399124</v>
      </c>
      <c r="F13" s="150">
        <v>37.451980881316331</v>
      </c>
      <c r="G13" s="150">
        <v>1.682011093199562</v>
      </c>
      <c r="H13" s="150">
        <v>39.133991974515894</v>
      </c>
    </row>
    <row r="14" spans="1:8" ht="12.75" x14ac:dyDescent="0.35">
      <c r="A14" s="13" t="s">
        <v>37</v>
      </c>
      <c r="B14" s="103">
        <v>0</v>
      </c>
      <c r="C14" s="103">
        <v>230000</v>
      </c>
      <c r="D14" s="150">
        <v>0</v>
      </c>
      <c r="E14" s="150">
        <v>20.632669409914627</v>
      </c>
      <c r="F14" s="150">
        <v>0</v>
      </c>
      <c r="G14" s="150">
        <v>10.316334704957313</v>
      </c>
      <c r="H14" s="150">
        <v>10.316334704957313</v>
      </c>
    </row>
    <row r="15" spans="1:8" ht="12.75" x14ac:dyDescent="0.35">
      <c r="A15" s="13" t="s">
        <v>40</v>
      </c>
      <c r="B15" s="103">
        <v>0</v>
      </c>
      <c r="C15" s="103">
        <v>155737</v>
      </c>
      <c r="D15" s="150">
        <v>0</v>
      </c>
      <c r="E15" s="150">
        <v>13.970739286486408</v>
      </c>
      <c r="F15" s="150">
        <v>0</v>
      </c>
      <c r="G15" s="150">
        <v>6.985369643243204</v>
      </c>
      <c r="H15" s="150">
        <v>6.985369643243204</v>
      </c>
    </row>
    <row r="16" spans="1:8" ht="12.75" x14ac:dyDescent="0.35">
      <c r="A16" s="13" t="s">
        <v>36</v>
      </c>
      <c r="B16" s="103">
        <v>0</v>
      </c>
      <c r="C16" s="103">
        <v>468000</v>
      </c>
      <c r="D16" s="150">
        <v>0</v>
      </c>
      <c r="E16" s="150">
        <v>41.982996886261063</v>
      </c>
      <c r="F16" s="150">
        <v>0</v>
      </c>
      <c r="G16" s="150">
        <v>20.991498443130531</v>
      </c>
      <c r="H16" s="150">
        <v>20.991498443130531</v>
      </c>
    </row>
  </sheetData>
  <sheetProtection formatCells="0" formatColumns="0" formatRows="0" insertColumns="0" insertRows="0" sort="0" autoFilter="0" pivotTables="0"/>
  <conditionalFormatting sqref="A4">
    <cfRule type="cellIs" dxfId="1" priority="1" operator="equal">
      <formula>0</formula>
    </cfRule>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CEBE-DDF1-4E14-9C96-9959BD30ECC4}">
  <dimension ref="A1:F21"/>
  <sheetViews>
    <sheetView zoomScaleNormal="100" workbookViewId="0">
      <pane xSplit="1" ySplit="5" topLeftCell="B6" activePane="bottomRight" state="frozen"/>
      <selection pane="topRight" activeCell="K14" sqref="K14"/>
      <selection pane="bottomLeft" activeCell="K14" sqref="K14"/>
      <selection pane="bottomRight"/>
    </sheetView>
  </sheetViews>
  <sheetFormatPr defaultColWidth="9.1328125" defaultRowHeight="13.15" x14ac:dyDescent="0.4"/>
  <cols>
    <col min="1" max="1" width="63" style="39" customWidth="1"/>
    <col min="2" max="3" width="40" style="13" customWidth="1"/>
    <col min="4" max="4" width="40" style="41" customWidth="1"/>
    <col min="5" max="5" width="40" style="13" customWidth="1"/>
    <col min="6" max="6" width="40" style="41" customWidth="1"/>
    <col min="7" max="16384" width="9.1328125" style="13"/>
  </cols>
  <sheetData>
    <row r="1" spans="1:6" ht="37.5" x14ac:dyDescent="0.5">
      <c r="A1" s="48" t="s">
        <v>141</v>
      </c>
      <c r="D1" s="39"/>
      <c r="F1" s="39"/>
    </row>
    <row r="2" spans="1:6" ht="15" x14ac:dyDescent="0.4">
      <c r="A2" s="49" t="s">
        <v>75</v>
      </c>
      <c r="D2" s="39"/>
      <c r="F2" s="39"/>
    </row>
    <row r="3" spans="1:6" ht="13.9" x14ac:dyDescent="0.4">
      <c r="A3" s="57" t="s">
        <v>128</v>
      </c>
      <c r="D3" s="39"/>
      <c r="F3" s="39"/>
    </row>
    <row r="4" spans="1:6" s="40" customFormat="1" ht="90" x14ac:dyDescent="0.4">
      <c r="A4" s="63" t="s">
        <v>77</v>
      </c>
      <c r="B4" s="144" t="s">
        <v>129</v>
      </c>
      <c r="C4" s="144" t="s">
        <v>130</v>
      </c>
      <c r="D4" s="144" t="s">
        <v>131</v>
      </c>
      <c r="E4" s="144" t="s">
        <v>132</v>
      </c>
      <c r="F4" s="145" t="s">
        <v>133</v>
      </c>
    </row>
    <row r="5" spans="1:6" s="6" customFormat="1" x14ac:dyDescent="0.4">
      <c r="A5" s="99" t="s">
        <v>87</v>
      </c>
      <c r="B5" s="54" t="s">
        <v>88</v>
      </c>
      <c r="C5" s="54" t="s">
        <v>88</v>
      </c>
      <c r="D5" s="54" t="s">
        <v>88</v>
      </c>
      <c r="E5" s="54" t="s">
        <v>88</v>
      </c>
      <c r="F5" s="54" t="s">
        <v>88</v>
      </c>
    </row>
    <row r="6" spans="1:6" x14ac:dyDescent="0.4">
      <c r="A6" s="36" t="s">
        <v>41</v>
      </c>
      <c r="B6" s="33">
        <v>145852</v>
      </c>
      <c r="C6" s="111">
        <v>72818.64</v>
      </c>
      <c r="D6" s="112">
        <v>8.3333333333333329E-2</v>
      </c>
      <c r="E6" s="113">
        <v>717500</v>
      </c>
      <c r="F6" s="114">
        <v>4.9193703205989632</v>
      </c>
    </row>
    <row r="7" spans="1:6" x14ac:dyDescent="0.4">
      <c r="A7" s="36" t="s">
        <v>35</v>
      </c>
      <c r="B7" s="33">
        <v>163827</v>
      </c>
      <c r="C7" s="111">
        <v>56647.32</v>
      </c>
      <c r="D7" s="112">
        <v>5.8139534883720929E-2</v>
      </c>
      <c r="E7" s="113">
        <v>3229255</v>
      </c>
      <c r="F7" s="114">
        <v>19.711372362309021</v>
      </c>
    </row>
    <row r="8" spans="1:6" x14ac:dyDescent="0.4">
      <c r="A8" s="36" t="s">
        <v>33</v>
      </c>
      <c r="B8" s="33">
        <v>219127</v>
      </c>
      <c r="C8" s="111">
        <v>143706.85999999999</v>
      </c>
      <c r="D8" s="112">
        <v>0.14942528735632185</v>
      </c>
      <c r="E8" s="113">
        <v>6875048</v>
      </c>
      <c r="F8" s="114">
        <v>31.374718770393425</v>
      </c>
    </row>
    <row r="9" spans="1:6" x14ac:dyDescent="0.4">
      <c r="A9" s="36" t="s">
        <v>31</v>
      </c>
      <c r="B9" s="33">
        <v>345006</v>
      </c>
      <c r="C9" s="111">
        <v>13771.69</v>
      </c>
      <c r="D9" s="112">
        <v>0.40804597701149425</v>
      </c>
      <c r="E9" s="113">
        <v>45893510</v>
      </c>
      <c r="F9" s="114">
        <v>133.02235323443651</v>
      </c>
    </row>
    <row r="10" spans="1:6" x14ac:dyDescent="0.4">
      <c r="A10" s="36" t="s">
        <v>38</v>
      </c>
      <c r="B10" s="33">
        <v>141664</v>
      </c>
      <c r="C10" s="111">
        <v>198553.46</v>
      </c>
      <c r="D10" s="112">
        <v>0.18055555555555555</v>
      </c>
      <c r="E10" s="113">
        <v>5193185</v>
      </c>
      <c r="F10" s="114">
        <v>36.658466512310817</v>
      </c>
    </row>
    <row r="11" spans="1:6" x14ac:dyDescent="0.4">
      <c r="A11" s="36" t="s">
        <v>32</v>
      </c>
      <c r="B11" s="33">
        <v>150834</v>
      </c>
      <c r="C11" s="111">
        <v>125124.15</v>
      </c>
      <c r="D11" s="112">
        <v>0.42666666666666669</v>
      </c>
      <c r="E11" s="113">
        <v>7889000</v>
      </c>
      <c r="F11" s="114">
        <v>52.302531259530348</v>
      </c>
    </row>
    <row r="12" spans="1:6" x14ac:dyDescent="0.4">
      <c r="A12" s="36" t="s">
        <v>34</v>
      </c>
      <c r="B12" s="33">
        <v>116926</v>
      </c>
      <c r="C12" s="111">
        <v>301211.48</v>
      </c>
      <c r="D12" s="112">
        <v>0.18367346938775511</v>
      </c>
      <c r="E12" s="113">
        <v>6928800</v>
      </c>
      <c r="F12" s="114">
        <v>59.257992234404668</v>
      </c>
    </row>
    <row r="13" spans="1:6" x14ac:dyDescent="0.4">
      <c r="A13" s="36" t="s">
        <v>39</v>
      </c>
      <c r="B13" s="33">
        <v>149272</v>
      </c>
      <c r="C13" s="111">
        <v>51043.82</v>
      </c>
      <c r="D13" s="112">
        <v>1.4925373134328358E-2</v>
      </c>
      <c r="E13" s="113">
        <v>6367300</v>
      </c>
      <c r="F13" s="114">
        <v>42.655688943673297</v>
      </c>
    </row>
    <row r="14" spans="1:6" x14ac:dyDescent="0.4">
      <c r="A14" s="36" t="s">
        <v>37</v>
      </c>
      <c r="B14" s="33">
        <v>139127</v>
      </c>
      <c r="C14" s="111">
        <v>106135.55</v>
      </c>
      <c r="D14" s="112">
        <v>0.12307692307692308</v>
      </c>
      <c r="E14" s="113">
        <v>2697369</v>
      </c>
      <c r="F14" s="114">
        <v>19.387818324264881</v>
      </c>
    </row>
    <row r="15" spans="1:6" x14ac:dyDescent="0.4">
      <c r="A15" s="36" t="s">
        <v>40</v>
      </c>
      <c r="B15" s="33">
        <v>150598</v>
      </c>
      <c r="C15" s="111">
        <v>195729.36</v>
      </c>
      <c r="D15" s="112">
        <v>3.3898305084745763E-2</v>
      </c>
      <c r="E15" s="113">
        <v>5882309</v>
      </c>
      <c r="F15" s="114">
        <v>39.059675427296511</v>
      </c>
    </row>
    <row r="16" spans="1:6" x14ac:dyDescent="0.4">
      <c r="A16" s="36" t="s">
        <v>36</v>
      </c>
      <c r="B16" s="33">
        <v>182345</v>
      </c>
      <c r="C16" s="111">
        <v>168234.08</v>
      </c>
      <c r="D16" s="112">
        <v>0.21428571428571427</v>
      </c>
      <c r="E16" s="113">
        <v>7703665</v>
      </c>
      <c r="F16" s="114">
        <v>42.247744659848088</v>
      </c>
    </row>
    <row r="17" spans="1:6" s="38" customFormat="1" ht="13.9" x14ac:dyDescent="0.4">
      <c r="A17" s="32"/>
      <c r="B17" s="115"/>
      <c r="C17" s="115"/>
      <c r="D17" s="116"/>
      <c r="E17" s="117"/>
      <c r="F17" s="116"/>
    </row>
    <row r="18" spans="1:6" ht="13.9" x14ac:dyDescent="0.4">
      <c r="D18" s="39"/>
      <c r="E18" s="117"/>
      <c r="F18" s="39"/>
    </row>
    <row r="19" spans="1:6" ht="13.9" x14ac:dyDescent="0.4">
      <c r="D19" s="39"/>
      <c r="E19" s="117"/>
      <c r="F19" s="39"/>
    </row>
    <row r="20" spans="1:6" ht="13.9" x14ac:dyDescent="0.4">
      <c r="D20" s="39"/>
      <c r="E20" s="117"/>
      <c r="F20" s="39"/>
    </row>
    <row r="21" spans="1:6" ht="13.9" x14ac:dyDescent="0.4">
      <c r="D21" s="39"/>
      <c r="E21" s="117"/>
      <c r="F21" s="39"/>
    </row>
  </sheetData>
  <sheetProtection formatCells="0" formatColumns="0" formatRows="0" insertColumns="0" insertRows="0" sort="0" autoFilter="0" pivotTables="0"/>
  <conditionalFormatting sqref="A4">
    <cfRule type="cellIs" dxfId="0" priority="1" operator="equal">
      <formula>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E1FF-AA64-40DC-BCFC-52F86323428C}">
  <dimension ref="A1:M14"/>
  <sheetViews>
    <sheetView workbookViewId="0"/>
  </sheetViews>
  <sheetFormatPr defaultColWidth="9" defaultRowHeight="13.5" x14ac:dyDescent="0.35"/>
  <cols>
    <col min="1" max="1" width="23.59765625" style="1" bestFit="1" customWidth="1"/>
    <col min="2" max="2" width="40.73046875" style="1" customWidth="1"/>
    <col min="3" max="3" width="15.1328125" style="20" customWidth="1"/>
    <col min="4" max="4" width="17.86328125" style="20" customWidth="1"/>
    <col min="5" max="6" width="15" style="20" customWidth="1"/>
    <col min="7" max="7" width="20.86328125" style="20" customWidth="1"/>
    <col min="8" max="8" width="20.73046875" style="20" customWidth="1"/>
    <col min="9" max="9" width="15" style="20" customWidth="1"/>
    <col min="10" max="10" width="18.1328125" style="20" customWidth="1"/>
    <col min="11" max="11" width="15" style="19" customWidth="1"/>
    <col min="12" max="16384" width="9" style="1"/>
  </cols>
  <sheetData>
    <row r="1" spans="1:13" ht="18.75" x14ac:dyDescent="0.5">
      <c r="A1" s="118" t="s">
        <v>1</v>
      </c>
      <c r="B1" s="57"/>
      <c r="C1" s="61"/>
      <c r="D1" s="61"/>
      <c r="E1" s="61"/>
      <c r="F1" s="61"/>
      <c r="G1" s="61"/>
      <c r="H1" s="61"/>
      <c r="I1" s="61"/>
      <c r="J1" s="61"/>
      <c r="K1" s="62"/>
      <c r="L1" s="3"/>
      <c r="M1" s="3"/>
    </row>
    <row r="2" spans="1:13" ht="15" customHeight="1" x14ac:dyDescent="0.5">
      <c r="A2" s="57" t="s">
        <v>19</v>
      </c>
      <c r="B2" s="119"/>
      <c r="C2" s="61"/>
      <c r="D2" s="61"/>
      <c r="E2" s="61"/>
      <c r="F2" s="61"/>
      <c r="G2" s="61"/>
      <c r="H2" s="61"/>
      <c r="I2" s="61"/>
      <c r="J2" s="61"/>
      <c r="K2" s="62"/>
      <c r="L2" s="3"/>
      <c r="M2" s="3"/>
    </row>
    <row r="3" spans="1:13" s="129" customFormat="1" ht="41.65" x14ac:dyDescent="0.45">
      <c r="A3" s="123" t="s">
        <v>20</v>
      </c>
      <c r="B3" s="124" t="s">
        <v>21</v>
      </c>
      <c r="C3" s="125" t="s">
        <v>22</v>
      </c>
      <c r="D3" s="126" t="s">
        <v>23</v>
      </c>
      <c r="E3" s="127" t="s">
        <v>24</v>
      </c>
      <c r="F3" s="126" t="s">
        <v>25</v>
      </c>
      <c r="G3" s="127" t="s">
        <v>26</v>
      </c>
      <c r="H3" s="126" t="s">
        <v>27</v>
      </c>
      <c r="I3" s="127" t="s">
        <v>28</v>
      </c>
      <c r="J3" s="126" t="s">
        <v>29</v>
      </c>
      <c r="K3" s="127" t="s">
        <v>30</v>
      </c>
      <c r="L3" s="128"/>
      <c r="M3" s="128"/>
    </row>
    <row r="4" spans="1:13" ht="13.9" x14ac:dyDescent="0.4">
      <c r="A4" s="74">
        <v>1</v>
      </c>
      <c r="B4" s="4" t="s">
        <v>31</v>
      </c>
      <c r="C4" s="120">
        <v>100</v>
      </c>
      <c r="D4" s="121">
        <v>75</v>
      </c>
      <c r="E4" s="120">
        <v>95.477575373743761</v>
      </c>
      <c r="F4" s="121">
        <v>14.321636306061563</v>
      </c>
      <c r="G4" s="120">
        <v>100</v>
      </c>
      <c r="H4" s="121">
        <v>-15</v>
      </c>
      <c r="I4" s="21">
        <v>24.100086430425115</v>
      </c>
      <c r="J4" s="22">
        <v>6.0250216076062788</v>
      </c>
      <c r="K4" s="122">
        <v>80.34665791366784</v>
      </c>
      <c r="L4" s="3"/>
      <c r="M4" s="3"/>
    </row>
    <row r="5" spans="1:13" ht="13.9" x14ac:dyDescent="0.4">
      <c r="A5" s="75">
        <v>2</v>
      </c>
      <c r="B5" s="4" t="s">
        <v>32</v>
      </c>
      <c r="C5" s="120">
        <v>37.645488841696206</v>
      </c>
      <c r="D5" s="121">
        <v>28.234116631272155</v>
      </c>
      <c r="E5" s="120">
        <v>100</v>
      </c>
      <c r="F5" s="121">
        <v>15</v>
      </c>
      <c r="G5" s="120">
        <v>36.988335369834004</v>
      </c>
      <c r="H5" s="121">
        <v>-5.5482503054751007</v>
      </c>
      <c r="I5" s="21">
        <v>100</v>
      </c>
      <c r="J5" s="22">
        <v>25</v>
      </c>
      <c r="K5" s="122">
        <v>62.685866325797058</v>
      </c>
      <c r="L5" s="3"/>
      <c r="M5" s="3"/>
    </row>
    <row r="6" spans="1:13" ht="13.9" x14ac:dyDescent="0.4">
      <c r="A6" s="75">
        <v>3</v>
      </c>
      <c r="B6" s="4" t="s">
        <v>33</v>
      </c>
      <c r="C6" s="120">
        <v>66.510729754147164</v>
      </c>
      <c r="D6" s="121">
        <v>49.883047315610369</v>
      </c>
      <c r="E6" s="120">
        <v>32.666122231296143</v>
      </c>
      <c r="F6" s="121">
        <v>4.8999183346944211</v>
      </c>
      <c r="G6" s="120">
        <v>20.651625628099865</v>
      </c>
      <c r="H6" s="121">
        <v>-3.0977438442149796</v>
      </c>
      <c r="I6" s="21">
        <v>31.857627038811597</v>
      </c>
      <c r="J6" s="22">
        <v>7.9644067597028991</v>
      </c>
      <c r="K6" s="122">
        <v>59.649628565792703</v>
      </c>
      <c r="L6" s="3"/>
      <c r="M6" s="3"/>
    </row>
    <row r="7" spans="1:13" ht="13.9" x14ac:dyDescent="0.4">
      <c r="A7" s="75">
        <v>4</v>
      </c>
      <c r="B7" s="4" t="s">
        <v>34</v>
      </c>
      <c r="C7" s="120">
        <v>56.989152772272178</v>
      </c>
      <c r="D7" s="121">
        <v>42.741864579204133</v>
      </c>
      <c r="E7" s="120">
        <v>40.984010810704177</v>
      </c>
      <c r="F7" s="121">
        <v>6.1476016216056264</v>
      </c>
      <c r="G7" s="120">
        <v>42.417920861650835</v>
      </c>
      <c r="H7" s="121">
        <v>-6.3626881292476254</v>
      </c>
      <c r="I7" s="21">
        <v>66.613110104203898</v>
      </c>
      <c r="J7" s="22">
        <v>16.653277526050974</v>
      </c>
      <c r="K7" s="122">
        <v>59.180055597613105</v>
      </c>
      <c r="L7" s="3"/>
      <c r="M7" s="3"/>
    </row>
    <row r="8" spans="1:13" ht="13.9" x14ac:dyDescent="0.4">
      <c r="A8" s="75">
        <v>5</v>
      </c>
      <c r="B8" s="4" t="s">
        <v>35</v>
      </c>
      <c r="C8" s="120">
        <v>63.917670985897914</v>
      </c>
      <c r="D8" s="121">
        <v>47.938253239423432</v>
      </c>
      <c r="E8" s="120">
        <v>10.495464610473544</v>
      </c>
      <c r="F8" s="121">
        <v>1.5743196915710316</v>
      </c>
      <c r="G8" s="120">
        <v>11.546961440905092</v>
      </c>
      <c r="H8" s="121">
        <v>-1.7320442161357636</v>
      </c>
      <c r="I8" s="21">
        <v>17.128633533336775</v>
      </c>
      <c r="J8" s="22">
        <v>4.2821583833341936</v>
      </c>
      <c r="K8" s="122">
        <v>52.062687098192896</v>
      </c>
      <c r="L8" s="3"/>
      <c r="M8" s="3"/>
    </row>
    <row r="9" spans="1:13" ht="13.9" x14ac:dyDescent="0.4">
      <c r="A9" s="75">
        <v>6</v>
      </c>
      <c r="B9" s="4" t="s">
        <v>36</v>
      </c>
      <c r="C9" s="120">
        <v>55.744581248375589</v>
      </c>
      <c r="D9" s="121">
        <v>41.80843593628169</v>
      </c>
      <c r="E9" s="120">
        <v>48.418835876544897</v>
      </c>
      <c r="F9" s="121">
        <v>7.2628253814817345</v>
      </c>
      <c r="G9" s="120">
        <v>29.1393482729097</v>
      </c>
      <c r="H9" s="121">
        <v>-4.3709022409364549</v>
      </c>
      <c r="I9" s="21">
        <v>18.394652573691786</v>
      </c>
      <c r="J9" s="22">
        <v>4.5986631434229466</v>
      </c>
      <c r="K9" s="122">
        <v>49.299022220249917</v>
      </c>
      <c r="L9" s="3"/>
      <c r="M9" s="3"/>
    </row>
    <row r="10" spans="1:13" ht="13.9" x14ac:dyDescent="0.4">
      <c r="A10" s="75">
        <v>7</v>
      </c>
      <c r="B10" s="4" t="s">
        <v>37</v>
      </c>
      <c r="C10" s="120">
        <v>50.478970989358665</v>
      </c>
      <c r="D10" s="121">
        <v>37.859228242019</v>
      </c>
      <c r="E10" s="120">
        <v>26.266869911142503</v>
      </c>
      <c r="F10" s="121">
        <v>3.9400304866713753</v>
      </c>
      <c r="G10" s="120">
        <v>11.294388057612554</v>
      </c>
      <c r="H10" s="121">
        <v>-1.6941582086418832</v>
      </c>
      <c r="I10" s="21">
        <v>6.0423475517237213</v>
      </c>
      <c r="J10" s="22">
        <v>1.5105868879309303</v>
      </c>
      <c r="K10" s="122">
        <v>41.615687407979422</v>
      </c>
      <c r="L10" s="3"/>
      <c r="M10" s="3"/>
    </row>
    <row r="11" spans="1:13" ht="13.9" x14ac:dyDescent="0.4">
      <c r="A11" s="75">
        <v>8</v>
      </c>
      <c r="B11" s="4" t="s">
        <v>38</v>
      </c>
      <c r="C11" s="120">
        <v>46.982709626816906</v>
      </c>
      <c r="D11" s="121">
        <v>35.237032220112681</v>
      </c>
      <c r="E11" s="120">
        <v>40.226760109553716</v>
      </c>
      <c r="F11" s="121">
        <v>6.0340140164330576</v>
      </c>
      <c r="G11" s="120">
        <v>24.776235080380342</v>
      </c>
      <c r="H11" s="121">
        <v>-3.7164352620570513</v>
      </c>
      <c r="I11" s="21">
        <v>0</v>
      </c>
      <c r="J11" s="22">
        <v>0</v>
      </c>
      <c r="K11" s="122">
        <v>37.554610974488682</v>
      </c>
      <c r="L11" s="3"/>
      <c r="M11" s="3"/>
    </row>
    <row r="12" spans="1:13" ht="13.9" x14ac:dyDescent="0.4">
      <c r="A12" s="75">
        <v>9</v>
      </c>
      <c r="B12" s="4" t="s">
        <v>39</v>
      </c>
      <c r="C12" s="120">
        <v>30.639812809633309</v>
      </c>
      <c r="D12" s="121">
        <v>22.979859607224981</v>
      </c>
      <c r="E12" s="120">
        <v>0</v>
      </c>
      <c r="F12" s="121">
        <v>0</v>
      </c>
      <c r="G12" s="120">
        <v>29.457798534212039</v>
      </c>
      <c r="H12" s="121">
        <v>-4.4186697801318058</v>
      </c>
      <c r="I12" s="21">
        <v>39.387456005585911</v>
      </c>
      <c r="J12" s="22">
        <v>9.8468640013964777</v>
      </c>
      <c r="K12" s="122">
        <v>28.408053828489649</v>
      </c>
      <c r="L12" s="3"/>
      <c r="M12" s="3"/>
    </row>
    <row r="13" spans="1:13" ht="13.9" x14ac:dyDescent="0.4">
      <c r="A13" s="75">
        <v>10</v>
      </c>
      <c r="B13" s="4" t="s">
        <v>40</v>
      </c>
      <c r="C13" s="120">
        <v>25.097739195532409</v>
      </c>
      <c r="D13" s="121">
        <v>18.823304396649306</v>
      </c>
      <c r="E13" s="120">
        <v>4.6079740478901616</v>
      </c>
      <c r="F13" s="121">
        <v>0.6911961071835242</v>
      </c>
      <c r="G13" s="120">
        <v>26.650671459899122</v>
      </c>
      <c r="H13" s="121">
        <v>-3.9976007189848684</v>
      </c>
      <c r="I13" s="21">
        <v>2.1880650817808021</v>
      </c>
      <c r="J13" s="22">
        <v>0.54701627044520051</v>
      </c>
      <c r="K13" s="122">
        <v>16.063916055293163</v>
      </c>
      <c r="L13" s="3"/>
      <c r="M13" s="3"/>
    </row>
    <row r="14" spans="1:13" ht="13.9" x14ac:dyDescent="0.4">
      <c r="A14" s="76">
        <v>11</v>
      </c>
      <c r="B14" s="77" t="s">
        <v>41</v>
      </c>
      <c r="C14" s="120">
        <v>0</v>
      </c>
      <c r="D14" s="121">
        <v>0</v>
      </c>
      <c r="E14" s="120">
        <v>16.614306428226193</v>
      </c>
      <c r="F14" s="121">
        <v>2.492145964233929</v>
      </c>
      <c r="G14" s="120">
        <v>0</v>
      </c>
      <c r="H14" s="121">
        <v>0</v>
      </c>
      <c r="I14" s="21">
        <v>12.237253426526893</v>
      </c>
      <c r="J14" s="22">
        <v>3.0593133566317232</v>
      </c>
      <c r="K14" s="122">
        <v>5.5514593208656517</v>
      </c>
      <c r="L14" s="3"/>
      <c r="M14" s="3"/>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C22EF-43E8-4BCC-8189-774AB29761F2}">
  <dimension ref="A1:W16"/>
  <sheetViews>
    <sheetView zoomScaleNormal="100" workbookViewId="0">
      <pane xSplit="2" ySplit="4" topLeftCell="C5" activePane="bottomRight" state="frozen"/>
      <selection pane="topRight" activeCell="K14" sqref="K14"/>
      <selection pane="bottomLeft" activeCell="K14" sqref="K14"/>
      <selection pane="bottomRight"/>
    </sheetView>
  </sheetViews>
  <sheetFormatPr defaultColWidth="9" defaultRowHeight="14.25" customHeight="1" x14ac:dyDescent="0.35"/>
  <cols>
    <col min="1" max="1" width="37.59765625" style="18" customWidth="1"/>
    <col min="2" max="2" width="39.73046875" style="18" customWidth="1"/>
    <col min="3" max="23" width="18.59765625" style="18" customWidth="1"/>
    <col min="24" max="16384" width="9" style="18"/>
  </cols>
  <sheetData>
    <row r="1" spans="1:23" ht="18.75" x14ac:dyDescent="0.5">
      <c r="A1" s="102" t="s">
        <v>42</v>
      </c>
    </row>
    <row r="2" spans="1:23" ht="14.25" customHeight="1" x14ac:dyDescent="0.4">
      <c r="A2" s="49" t="s">
        <v>43</v>
      </c>
    </row>
    <row r="3" spans="1:23" ht="14.25" customHeight="1" x14ac:dyDescent="0.35">
      <c r="A3" s="57" t="s">
        <v>44</v>
      </c>
    </row>
    <row r="4" spans="1:23" s="91" customFormat="1" ht="55.5" x14ac:dyDescent="0.4">
      <c r="A4" s="92" t="s">
        <v>45</v>
      </c>
      <c r="B4" s="92" t="s">
        <v>46</v>
      </c>
      <c r="C4" s="92" t="s">
        <v>47</v>
      </c>
      <c r="D4" s="93" t="s">
        <v>48</v>
      </c>
      <c r="E4" s="92" t="s">
        <v>49</v>
      </c>
      <c r="F4" s="93" t="s">
        <v>50</v>
      </c>
      <c r="G4" s="92" t="s">
        <v>51</v>
      </c>
      <c r="H4" s="92" t="s">
        <v>52</v>
      </c>
      <c r="I4" s="93" t="s">
        <v>53</v>
      </c>
      <c r="J4" s="92" t="s">
        <v>54</v>
      </c>
      <c r="K4" s="93" t="s">
        <v>55</v>
      </c>
      <c r="L4" s="92" t="s">
        <v>56</v>
      </c>
      <c r="M4" s="93" t="s">
        <v>57</v>
      </c>
      <c r="N4" s="92" t="s">
        <v>58</v>
      </c>
      <c r="O4" s="93" t="s">
        <v>59</v>
      </c>
      <c r="P4" s="92" t="s">
        <v>60</v>
      </c>
      <c r="Q4" s="93" t="s">
        <v>22</v>
      </c>
      <c r="R4" s="92" t="s">
        <v>61</v>
      </c>
      <c r="S4" s="93" t="s">
        <v>24</v>
      </c>
      <c r="T4" s="92" t="s">
        <v>62</v>
      </c>
      <c r="U4" s="93" t="s">
        <v>26</v>
      </c>
      <c r="V4" s="92" t="s">
        <v>63</v>
      </c>
      <c r="W4" s="92" t="s">
        <v>28</v>
      </c>
    </row>
    <row r="5" spans="1:23" ht="13.5" x14ac:dyDescent="0.35">
      <c r="A5" s="78" t="s">
        <v>64</v>
      </c>
      <c r="B5" s="83" t="s">
        <v>41</v>
      </c>
      <c r="C5" s="84">
        <v>1.607717041800643E-2</v>
      </c>
      <c r="D5" s="23">
        <v>0</v>
      </c>
      <c r="E5" s="85">
        <v>6.856265255190193</v>
      </c>
      <c r="F5" s="28">
        <v>28.390771514440793</v>
      </c>
      <c r="G5" s="81">
        <v>7.9649935785672471E-5</v>
      </c>
      <c r="H5" s="81">
        <v>1.7244234428940382E-4</v>
      </c>
      <c r="I5" s="42">
        <v>42.979461876998734</v>
      </c>
      <c r="J5" s="24">
        <v>1.605405818867257E-2</v>
      </c>
      <c r="K5" s="25">
        <v>18.895100415751042</v>
      </c>
      <c r="L5" s="86">
        <v>10.344827586206897</v>
      </c>
      <c r="M5" s="26">
        <v>0</v>
      </c>
      <c r="N5" s="87">
        <v>0</v>
      </c>
      <c r="O5" s="27">
        <v>0</v>
      </c>
      <c r="P5" s="82">
        <v>90.265333807190558</v>
      </c>
      <c r="Q5" s="94">
        <v>0</v>
      </c>
      <c r="R5" s="88">
        <v>8.3333333333333321</v>
      </c>
      <c r="S5" s="95">
        <v>16.614306428226193</v>
      </c>
      <c r="T5" s="89">
        <v>4.9193703205989632</v>
      </c>
      <c r="U5" s="96">
        <v>0</v>
      </c>
      <c r="V5" s="80">
        <v>15.670123689157645</v>
      </c>
      <c r="W5" s="80">
        <v>12.237253426526893</v>
      </c>
    </row>
    <row r="6" spans="1:23" ht="13.5" x14ac:dyDescent="0.35">
      <c r="A6" s="79" t="s">
        <v>65</v>
      </c>
      <c r="B6" s="83" t="s">
        <v>35</v>
      </c>
      <c r="C6" s="84">
        <v>4.296296296296296E-2</v>
      </c>
      <c r="D6" s="23">
        <v>50.773242030973975</v>
      </c>
      <c r="E6" s="85">
        <v>6.1039999511680003</v>
      </c>
      <c r="F6" s="28">
        <v>18.534298564686509</v>
      </c>
      <c r="G6" s="81">
        <v>2.2595949817219951E-4</v>
      </c>
      <c r="H6" s="81">
        <v>1.7244234428940382E-4</v>
      </c>
      <c r="I6" s="42">
        <v>100</v>
      </c>
      <c r="J6" s="24">
        <v>2.8718669725593376E-2</v>
      </c>
      <c r="K6" s="25">
        <v>55.357354514608382</v>
      </c>
      <c r="L6" s="86">
        <v>75.862068965517253</v>
      </c>
      <c r="M6" s="29">
        <v>86.363636363636374</v>
      </c>
      <c r="N6" s="90">
        <v>10.3767999169856</v>
      </c>
      <c r="O6" s="30">
        <v>34.75784691417023</v>
      </c>
      <c r="P6" s="82">
        <v>345.78637838807549</v>
      </c>
      <c r="Q6" s="94">
        <v>63.917670985897914</v>
      </c>
      <c r="R6" s="88">
        <v>5.8139534883720927</v>
      </c>
      <c r="S6" s="95">
        <v>10.495464610473544</v>
      </c>
      <c r="T6" s="89">
        <v>19.711372362309021</v>
      </c>
      <c r="U6" s="96">
        <v>11.546961440905092</v>
      </c>
      <c r="V6" s="80">
        <v>19.897373862544249</v>
      </c>
      <c r="W6" s="80">
        <v>17.128633533336775</v>
      </c>
    </row>
    <row r="7" spans="1:23" ht="13.5" x14ac:dyDescent="0.35">
      <c r="A7" s="78" t="s">
        <v>66</v>
      </c>
      <c r="B7" s="83" t="s">
        <v>33</v>
      </c>
      <c r="C7" s="84">
        <v>6.9029850746268662E-2</v>
      </c>
      <c r="D7" s="23">
        <v>100</v>
      </c>
      <c r="E7" s="85">
        <v>12.321621707959311</v>
      </c>
      <c r="F7" s="28">
        <v>100</v>
      </c>
      <c r="G7" s="81">
        <v>5.9844046415042415E-5</v>
      </c>
      <c r="H7" s="81">
        <v>1.7244234428940382E-4</v>
      </c>
      <c r="I7" s="42">
        <v>30.808827574812863</v>
      </c>
      <c r="J7" s="24">
        <v>1.5597171997147528E-2</v>
      </c>
      <c r="K7" s="25">
        <v>17.579694857429772</v>
      </c>
      <c r="L7" s="86">
        <v>75.862068965517253</v>
      </c>
      <c r="M7" s="29">
        <v>86.363636363636374</v>
      </c>
      <c r="N7" s="90">
        <v>6.3889890337566797</v>
      </c>
      <c r="O7" s="30">
        <v>21.400383986216088</v>
      </c>
      <c r="P7" s="82">
        <v>356.15254278209511</v>
      </c>
      <c r="Q7" s="94">
        <v>66.510729754147164</v>
      </c>
      <c r="R7" s="88">
        <v>14.942528735632186</v>
      </c>
      <c r="S7" s="95">
        <v>32.666122231296143</v>
      </c>
      <c r="T7" s="89">
        <v>31.374718770393425</v>
      </c>
      <c r="U7" s="96">
        <v>20.651625628099865</v>
      </c>
      <c r="V7" s="80">
        <v>32.626529845156298</v>
      </c>
      <c r="W7" s="80">
        <v>31.857627038811597</v>
      </c>
    </row>
    <row r="8" spans="1:23" ht="13.5" x14ac:dyDescent="0.35">
      <c r="A8" s="79" t="s">
        <v>67</v>
      </c>
      <c r="B8" s="83" t="s">
        <v>31</v>
      </c>
      <c r="C8" s="84">
        <v>4.034334763948498E-2</v>
      </c>
      <c r="D8" s="23">
        <v>45.826154731070446</v>
      </c>
      <c r="E8" s="85">
        <v>10.144751105777871</v>
      </c>
      <c r="F8" s="28">
        <v>71.477793684229653</v>
      </c>
      <c r="G8" s="81">
        <v>5.2281165201946899E-4</v>
      </c>
      <c r="H8" s="81">
        <v>1.7244234428940382E-4</v>
      </c>
      <c r="I8" s="42">
        <v>100</v>
      </c>
      <c r="J8" s="24">
        <v>4.4224616272948346E-2</v>
      </c>
      <c r="K8" s="25">
        <v>100</v>
      </c>
      <c r="L8" s="86">
        <v>65.517241379310335</v>
      </c>
      <c r="M8" s="29">
        <v>72.72727272727272</v>
      </c>
      <c r="N8" s="90">
        <v>29.854553254146307</v>
      </c>
      <c r="O8" s="30">
        <v>100</v>
      </c>
      <c r="P8" s="82">
        <v>490.0312211425728</v>
      </c>
      <c r="Q8" s="94">
        <v>100</v>
      </c>
      <c r="R8" s="88">
        <v>40.804597701149426</v>
      </c>
      <c r="S8" s="95">
        <v>95.477575373743761</v>
      </c>
      <c r="T8" s="89">
        <v>133.02235323443651</v>
      </c>
      <c r="U8" s="96">
        <v>100</v>
      </c>
      <c r="V8" s="80">
        <v>25.922273752647733</v>
      </c>
      <c r="W8" s="80">
        <v>24.100086430425115</v>
      </c>
    </row>
    <row r="9" spans="1:23" ht="13.5" x14ac:dyDescent="0.35">
      <c r="A9" s="78" t="s">
        <v>68</v>
      </c>
      <c r="B9" s="83" t="s">
        <v>38</v>
      </c>
      <c r="C9" s="84">
        <v>2.7322404371584699E-2</v>
      </c>
      <c r="D9" s="23">
        <v>21.236382906147988</v>
      </c>
      <c r="E9" s="85">
        <v>12.000225886604925</v>
      </c>
      <c r="F9" s="28">
        <v>95.788946795225172</v>
      </c>
      <c r="G9" s="81">
        <v>9.2166613465209836E-5</v>
      </c>
      <c r="H9" s="81">
        <v>1.7244234428940382E-4</v>
      </c>
      <c r="I9" s="42">
        <v>50.670906773276855</v>
      </c>
      <c r="J9" s="24">
        <v>9.6874664101547266E-3</v>
      </c>
      <c r="K9" s="25">
        <v>0.56526167610544031</v>
      </c>
      <c r="L9" s="86">
        <v>79.310344827586206</v>
      </c>
      <c r="M9" s="29">
        <v>90.909090909090907</v>
      </c>
      <c r="N9" s="90">
        <v>5.6471651231081994</v>
      </c>
      <c r="O9" s="30">
        <v>18.915590781194826</v>
      </c>
      <c r="P9" s="82">
        <v>278.0861798410412</v>
      </c>
      <c r="Q9" s="94">
        <v>46.982709626816906</v>
      </c>
      <c r="R9" s="88">
        <v>18.055555555555554</v>
      </c>
      <c r="S9" s="95">
        <v>40.226760109553716</v>
      </c>
      <c r="T9" s="89">
        <v>36.658466512310817</v>
      </c>
      <c r="U9" s="96">
        <v>24.776235080380342</v>
      </c>
      <c r="V9" s="80">
        <v>5.0943903502085615</v>
      </c>
      <c r="W9" s="80">
        <v>0</v>
      </c>
    </row>
    <row r="10" spans="1:23" ht="13.5" x14ac:dyDescent="0.35">
      <c r="A10" s="79" t="s">
        <v>69</v>
      </c>
      <c r="B10" s="83" t="s">
        <v>32</v>
      </c>
      <c r="C10" s="84">
        <v>4.71976401179941E-2</v>
      </c>
      <c r="D10" s="23">
        <v>58.770338927258912</v>
      </c>
      <c r="E10" s="85">
        <v>7.2927854462521706</v>
      </c>
      <c r="F10" s="28">
        <v>34.110229041219178</v>
      </c>
      <c r="G10" s="81">
        <v>5.5944435986178527E-5</v>
      </c>
      <c r="H10" s="81">
        <v>1.7244234428940382E-4</v>
      </c>
      <c r="I10" s="42">
        <v>28.412533646145789</v>
      </c>
      <c r="J10" s="24">
        <v>9.4911313310020503E-3</v>
      </c>
      <c r="K10" s="25">
        <v>0</v>
      </c>
      <c r="L10" s="86">
        <v>68.965517241379317</v>
      </c>
      <c r="M10" s="29">
        <v>77.27272727272728</v>
      </c>
      <c r="N10" s="90">
        <v>12.59662940716284</v>
      </c>
      <c r="O10" s="30">
        <v>42.193327429588564</v>
      </c>
      <c r="P10" s="82">
        <v>240.75915631693971</v>
      </c>
      <c r="Q10" s="94">
        <v>37.645488841696206</v>
      </c>
      <c r="R10" s="88">
        <v>42.666666666666671</v>
      </c>
      <c r="S10" s="95">
        <v>100</v>
      </c>
      <c r="T10" s="89">
        <v>52.302531259530348</v>
      </c>
      <c r="U10" s="96">
        <v>36.988335369834004</v>
      </c>
      <c r="V10" s="80">
        <v>91.516833118484442</v>
      </c>
      <c r="W10" s="80">
        <v>100</v>
      </c>
    </row>
    <row r="11" spans="1:23" ht="13.5" x14ac:dyDescent="0.35">
      <c r="A11" s="78" t="s">
        <v>70</v>
      </c>
      <c r="B11" s="83" t="s">
        <v>34</v>
      </c>
      <c r="C11" s="84">
        <v>6.774668630338733E-2</v>
      </c>
      <c r="D11" s="23">
        <v>97.576771496878365</v>
      </c>
      <c r="E11" s="85">
        <v>10.262901322203787</v>
      </c>
      <c r="F11" s="28">
        <v>73.025843828218868</v>
      </c>
      <c r="G11" s="81">
        <v>1.4275684313227372E-5</v>
      </c>
      <c r="H11" s="81">
        <v>1.7244234428940382E-4</v>
      </c>
      <c r="I11" s="42">
        <v>2.8072639735750844</v>
      </c>
      <c r="J11" s="24">
        <v>1.5059499682714618E-2</v>
      </c>
      <c r="K11" s="25">
        <v>16.031700709040756</v>
      </c>
      <c r="L11" s="86">
        <v>86.206896551724142</v>
      </c>
      <c r="M11" s="29">
        <v>100</v>
      </c>
      <c r="N11" s="90">
        <v>8.5524177685031546</v>
      </c>
      <c r="O11" s="30">
        <v>28.646946064467954</v>
      </c>
      <c r="P11" s="82">
        <v>318.08852607218103</v>
      </c>
      <c r="Q11" s="94">
        <v>56.989152772272178</v>
      </c>
      <c r="R11" s="88">
        <v>18.367346938775512</v>
      </c>
      <c r="S11" s="95">
        <v>40.984010810704177</v>
      </c>
      <c r="T11" s="89">
        <v>59.257992234404668</v>
      </c>
      <c r="U11" s="96">
        <v>42.417920861650835</v>
      </c>
      <c r="V11" s="80">
        <v>62.663067306182775</v>
      </c>
      <c r="W11" s="80">
        <v>66.613110104203898</v>
      </c>
    </row>
    <row r="12" spans="1:23" ht="13.5" x14ac:dyDescent="0.35">
      <c r="A12" s="79" t="s">
        <v>71</v>
      </c>
      <c r="B12" s="83" t="s">
        <v>39</v>
      </c>
      <c r="C12" s="84">
        <v>4.1036717062634988E-2</v>
      </c>
      <c r="D12" s="23">
        <v>47.135568001280184</v>
      </c>
      <c r="E12" s="85">
        <v>4.6894260142558553</v>
      </c>
      <c r="F12" s="28">
        <v>0</v>
      </c>
      <c r="G12" s="81">
        <v>7.444583888901733E-5</v>
      </c>
      <c r="H12" s="81">
        <v>1.7244234428940382E-4</v>
      </c>
      <c r="I12" s="42">
        <v>39.781566593576009</v>
      </c>
      <c r="J12" s="24">
        <v>1.4627780278004271E-2</v>
      </c>
      <c r="K12" s="25">
        <v>14.788751994185551</v>
      </c>
      <c r="L12" s="86">
        <v>75.862068965517253</v>
      </c>
      <c r="M12" s="29">
        <v>86.363636363636374</v>
      </c>
      <c r="N12" s="90">
        <v>7.3690980224020581</v>
      </c>
      <c r="O12" s="30">
        <v>24.683330410843148</v>
      </c>
      <c r="P12" s="82">
        <v>212.75285336352127</v>
      </c>
      <c r="Q12" s="94">
        <v>30.639812809633309</v>
      </c>
      <c r="R12" s="88">
        <v>1.4925373134328357</v>
      </c>
      <c r="S12" s="95">
        <v>0</v>
      </c>
      <c r="T12" s="89">
        <v>42.655688943673297</v>
      </c>
      <c r="U12" s="96">
        <v>29.457798534212039</v>
      </c>
      <c r="V12" s="80">
        <v>39.133991974515894</v>
      </c>
      <c r="W12" s="80">
        <v>39.387456005585911</v>
      </c>
    </row>
    <row r="13" spans="1:23" ht="13.5" x14ac:dyDescent="0.35">
      <c r="A13" s="78" t="s">
        <v>72</v>
      </c>
      <c r="B13" s="83" t="s">
        <v>37</v>
      </c>
      <c r="C13" s="84">
        <v>5.0943396226415097E-2</v>
      </c>
      <c r="D13" s="23">
        <v>65.844118923286402</v>
      </c>
      <c r="E13" s="85">
        <v>10.06274842410172</v>
      </c>
      <c r="F13" s="28">
        <v>70.403362616590698</v>
      </c>
      <c r="G13" s="81">
        <v>6.2184630880039724E-5</v>
      </c>
      <c r="H13" s="81">
        <v>1.7244234428940382E-4</v>
      </c>
      <c r="I13" s="42">
        <v>32.247106717132105</v>
      </c>
      <c r="J13" s="24">
        <v>1.4606576754348566E-2</v>
      </c>
      <c r="K13" s="25">
        <v>14.727705647436457</v>
      </c>
      <c r="L13" s="86">
        <v>65.517241379310335</v>
      </c>
      <c r="M13" s="29">
        <v>72.72727272727272</v>
      </c>
      <c r="N13" s="90">
        <v>10.781516168680415</v>
      </c>
      <c r="O13" s="30">
        <v>36.113473468851993</v>
      </c>
      <c r="P13" s="82">
        <v>292.06304010057039</v>
      </c>
      <c r="Q13" s="94">
        <v>50.478970989358665</v>
      </c>
      <c r="R13" s="88">
        <v>12.307692307692308</v>
      </c>
      <c r="S13" s="95">
        <v>26.266869911142503</v>
      </c>
      <c r="T13" s="89">
        <v>19.387818324264881</v>
      </c>
      <c r="U13" s="96">
        <v>11.294388057612554</v>
      </c>
      <c r="V13" s="80">
        <v>10.316334704957313</v>
      </c>
      <c r="W13" s="80">
        <v>6.0423475517237213</v>
      </c>
    </row>
    <row r="14" spans="1:23" ht="13.5" x14ac:dyDescent="0.35">
      <c r="A14" s="79" t="s">
        <v>73</v>
      </c>
      <c r="B14" s="83" t="s">
        <v>40</v>
      </c>
      <c r="C14" s="84">
        <v>5.5616139585605233E-2</v>
      </c>
      <c r="D14" s="23">
        <v>74.668494441622855</v>
      </c>
      <c r="E14" s="85">
        <v>5.3121555399142082</v>
      </c>
      <c r="F14" s="28">
        <v>8.1592447396507861</v>
      </c>
      <c r="G14" s="81">
        <v>9.7072815238347503E-6</v>
      </c>
      <c r="H14" s="81">
        <v>1.7244234428940382E-4</v>
      </c>
      <c r="I14" s="42">
        <v>0</v>
      </c>
      <c r="J14" s="24">
        <v>1.2291021593694478E-2</v>
      </c>
      <c r="K14" s="25">
        <v>8.061069217132049</v>
      </c>
      <c r="L14" s="86">
        <v>75.862068965517253</v>
      </c>
      <c r="M14" s="29">
        <v>86.363636363636374</v>
      </c>
      <c r="N14" s="90">
        <v>3.984116654935657</v>
      </c>
      <c r="O14" s="30">
        <v>13.345088841288652</v>
      </c>
      <c r="P14" s="82">
        <v>190.5975336033307</v>
      </c>
      <c r="Q14" s="94">
        <v>25.097739195532409</v>
      </c>
      <c r="R14" s="88">
        <v>3.3898305084745761</v>
      </c>
      <c r="S14" s="95">
        <v>4.6079740478901616</v>
      </c>
      <c r="T14" s="89">
        <v>39.059675427296511</v>
      </c>
      <c r="U14" s="96">
        <v>26.650671459899122</v>
      </c>
      <c r="V14" s="80">
        <v>6.985369643243204</v>
      </c>
      <c r="W14" s="80">
        <v>2.1880650817808021</v>
      </c>
    </row>
    <row r="15" spans="1:23" ht="13.5" x14ac:dyDescent="0.35">
      <c r="A15" s="78" t="s">
        <v>74</v>
      </c>
      <c r="B15" s="83" t="s">
        <v>36</v>
      </c>
      <c r="C15" s="84">
        <v>5.1156271899089001E-2</v>
      </c>
      <c r="D15" s="23">
        <v>66.246130061068769</v>
      </c>
      <c r="E15" s="85">
        <v>8.7745756670048536</v>
      </c>
      <c r="F15" s="28">
        <v>53.525221531193665</v>
      </c>
      <c r="G15" s="81">
        <v>6.2413037833951372E-5</v>
      </c>
      <c r="H15" s="81">
        <v>1.7244234428940382E-4</v>
      </c>
      <c r="I15" s="42">
        <v>32.387461813341886</v>
      </c>
      <c r="J15" s="24">
        <v>2.5795988795195363E-2</v>
      </c>
      <c r="K15" s="25">
        <v>46.94276284526395</v>
      </c>
      <c r="L15" s="86">
        <v>68.965517241379317</v>
      </c>
      <c r="M15" s="29">
        <v>77.27272727272728</v>
      </c>
      <c r="N15" s="90">
        <v>10.968219583756067</v>
      </c>
      <c r="O15" s="30">
        <v>36.738850152556751</v>
      </c>
      <c r="P15" s="82">
        <v>313.11315367615231</v>
      </c>
      <c r="Q15" s="94">
        <v>55.744581248375589</v>
      </c>
      <c r="R15" s="88">
        <v>21.428571428571427</v>
      </c>
      <c r="S15" s="95">
        <v>48.418835876544897</v>
      </c>
      <c r="T15" s="89">
        <v>42.247744659848088</v>
      </c>
      <c r="U15" s="96">
        <v>29.1393482729097</v>
      </c>
      <c r="V15" s="80">
        <v>20.991498443130531</v>
      </c>
      <c r="W15" s="80">
        <v>18.394652573691786</v>
      </c>
    </row>
    <row r="16" spans="1:23" ht="14.25" customHeight="1" x14ac:dyDescent="0.35">
      <c r="D16" s="31"/>
    </row>
  </sheetData>
  <conditionalFormatting sqref="I5:I15">
    <cfRule type="expression" dxfId="14" priority="1">
      <formula>#REF!="No Population Data"</formula>
    </cfRule>
    <cfRule type="expression" dxfId="13" priority="3">
      <formula>$U5="No Population Data"</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AD37E-4D79-4E9E-942C-461B4EFFEDE5}">
  <dimension ref="A1:J17"/>
  <sheetViews>
    <sheetView zoomScaleNormal="100" workbookViewId="0">
      <pane xSplit="1" ySplit="5" topLeftCell="B6" activePane="bottomRight" state="frozen"/>
      <selection pane="topRight" activeCell="K14" sqref="K14"/>
      <selection pane="bottomLeft" activeCell="K14" sqref="K14"/>
      <selection pane="bottomRight"/>
    </sheetView>
  </sheetViews>
  <sheetFormatPr defaultColWidth="9.1328125" defaultRowHeight="13.15" x14ac:dyDescent="0.4"/>
  <cols>
    <col min="1" max="1" width="54" style="39" customWidth="1"/>
    <col min="2" max="10" width="20.3984375" style="13" customWidth="1"/>
    <col min="11" max="16384" width="9.1328125" style="13"/>
  </cols>
  <sheetData>
    <row r="1" spans="1:10" ht="37.5" x14ac:dyDescent="0.5">
      <c r="A1" s="48" t="s">
        <v>134</v>
      </c>
    </row>
    <row r="2" spans="1:10" ht="15" x14ac:dyDescent="0.4">
      <c r="A2" s="49" t="s">
        <v>75</v>
      </c>
    </row>
    <row r="3" spans="1:10" ht="13.5" x14ac:dyDescent="0.35">
      <c r="A3" s="57" t="s">
        <v>76</v>
      </c>
    </row>
    <row r="4" spans="1:10" s="40" customFormat="1" ht="90" x14ac:dyDescent="0.4">
      <c r="A4" s="63" t="s">
        <v>77</v>
      </c>
      <c r="B4" s="130" t="s">
        <v>78</v>
      </c>
      <c r="C4" s="130" t="s">
        <v>79</v>
      </c>
      <c r="D4" s="130" t="s">
        <v>80</v>
      </c>
      <c r="E4" s="130" t="s">
        <v>81</v>
      </c>
      <c r="F4" s="130" t="s">
        <v>82</v>
      </c>
      <c r="G4" s="130" t="s">
        <v>83</v>
      </c>
      <c r="H4" s="131" t="s">
        <v>84</v>
      </c>
      <c r="I4" s="131" t="s">
        <v>85</v>
      </c>
      <c r="J4" s="131" t="s">
        <v>86</v>
      </c>
    </row>
    <row r="5" spans="1:10" s="6" customFormat="1" x14ac:dyDescent="0.4">
      <c r="A5" s="99" t="s">
        <v>87</v>
      </c>
      <c r="B5" s="55" t="s">
        <v>88</v>
      </c>
      <c r="C5" s="54" t="s">
        <v>88</v>
      </c>
      <c r="D5" s="54" t="s">
        <v>88</v>
      </c>
      <c r="E5" s="54" t="s">
        <v>88</v>
      </c>
      <c r="F5" s="54" t="s">
        <v>88</v>
      </c>
      <c r="G5" s="54" t="s">
        <v>88</v>
      </c>
      <c r="H5" s="54" t="s">
        <v>88</v>
      </c>
      <c r="I5" s="54" t="s">
        <v>88</v>
      </c>
      <c r="J5" s="54" t="s">
        <v>88</v>
      </c>
    </row>
    <row r="6" spans="1:10" x14ac:dyDescent="0.35">
      <c r="A6" s="36" t="s">
        <v>41</v>
      </c>
      <c r="B6" s="8">
        <v>25</v>
      </c>
      <c r="C6" s="7">
        <v>0</v>
      </c>
      <c r="D6" s="8">
        <v>24</v>
      </c>
      <c r="E6" s="9">
        <v>1</v>
      </c>
      <c r="F6" s="8">
        <v>262</v>
      </c>
      <c r="G6" s="10">
        <v>4</v>
      </c>
      <c r="H6" s="104">
        <v>311</v>
      </c>
      <c r="I6" s="104">
        <v>5</v>
      </c>
      <c r="J6" s="50">
        <v>1.607717041800643E-2</v>
      </c>
    </row>
    <row r="7" spans="1:10" x14ac:dyDescent="0.35">
      <c r="A7" s="36" t="s">
        <v>35</v>
      </c>
      <c r="B7" s="8">
        <v>18</v>
      </c>
      <c r="C7" s="7">
        <v>0</v>
      </c>
      <c r="D7" s="8">
        <v>50</v>
      </c>
      <c r="E7" s="9">
        <v>3</v>
      </c>
      <c r="F7" s="8">
        <v>607</v>
      </c>
      <c r="G7" s="10">
        <v>26</v>
      </c>
      <c r="H7" s="104">
        <v>675</v>
      </c>
      <c r="I7" s="104">
        <v>29</v>
      </c>
      <c r="J7" s="50">
        <v>4.296296296296296E-2</v>
      </c>
    </row>
    <row r="8" spans="1:10" x14ac:dyDescent="0.35">
      <c r="A8" s="36" t="s">
        <v>33</v>
      </c>
      <c r="B8" s="8">
        <v>33</v>
      </c>
      <c r="C8" s="7">
        <v>2</v>
      </c>
      <c r="D8" s="8">
        <v>75</v>
      </c>
      <c r="E8" s="9">
        <v>4</v>
      </c>
      <c r="F8" s="8">
        <v>964</v>
      </c>
      <c r="G8" s="10">
        <v>68</v>
      </c>
      <c r="H8" s="104">
        <v>1072</v>
      </c>
      <c r="I8" s="104">
        <v>74</v>
      </c>
      <c r="J8" s="50">
        <v>6.9029850746268662E-2</v>
      </c>
    </row>
    <row r="9" spans="1:10" x14ac:dyDescent="0.35">
      <c r="A9" s="36" t="s">
        <v>31</v>
      </c>
      <c r="B9" s="8">
        <v>43</v>
      </c>
      <c r="C9" s="7">
        <v>0</v>
      </c>
      <c r="D9" s="8">
        <v>94</v>
      </c>
      <c r="E9" s="9">
        <v>10</v>
      </c>
      <c r="F9" s="8">
        <v>1028</v>
      </c>
      <c r="G9" s="10">
        <v>37</v>
      </c>
      <c r="H9" s="104">
        <v>1165</v>
      </c>
      <c r="I9" s="104">
        <v>47</v>
      </c>
      <c r="J9" s="50">
        <v>4.034334763948498E-2</v>
      </c>
    </row>
    <row r="10" spans="1:10" x14ac:dyDescent="0.35">
      <c r="A10" s="36" t="s">
        <v>38</v>
      </c>
      <c r="B10" s="8">
        <v>11</v>
      </c>
      <c r="C10" s="7">
        <v>0</v>
      </c>
      <c r="D10" s="8">
        <v>56</v>
      </c>
      <c r="E10" s="9">
        <v>0</v>
      </c>
      <c r="F10" s="8">
        <v>848</v>
      </c>
      <c r="G10" s="10">
        <v>25</v>
      </c>
      <c r="H10" s="104">
        <v>915</v>
      </c>
      <c r="I10" s="104">
        <v>25</v>
      </c>
      <c r="J10" s="50">
        <v>2.7322404371584699E-2</v>
      </c>
    </row>
    <row r="11" spans="1:10" x14ac:dyDescent="0.35">
      <c r="A11" s="36" t="s">
        <v>32</v>
      </c>
      <c r="B11" s="8">
        <v>19</v>
      </c>
      <c r="C11" s="7">
        <v>0</v>
      </c>
      <c r="D11" s="8">
        <v>51</v>
      </c>
      <c r="E11" s="9">
        <v>2</v>
      </c>
      <c r="F11" s="8">
        <v>608</v>
      </c>
      <c r="G11" s="10">
        <v>30</v>
      </c>
      <c r="H11" s="104">
        <v>678</v>
      </c>
      <c r="I11" s="104">
        <v>32</v>
      </c>
      <c r="J11" s="50">
        <v>4.71976401179941E-2</v>
      </c>
    </row>
    <row r="12" spans="1:10" x14ac:dyDescent="0.35">
      <c r="A12" s="36" t="s">
        <v>34</v>
      </c>
      <c r="B12" s="8">
        <v>10</v>
      </c>
      <c r="C12" s="7">
        <v>0</v>
      </c>
      <c r="D12" s="8">
        <v>47</v>
      </c>
      <c r="E12" s="9">
        <v>5</v>
      </c>
      <c r="F12" s="8">
        <v>622</v>
      </c>
      <c r="G12" s="10">
        <v>41</v>
      </c>
      <c r="H12" s="104">
        <v>679</v>
      </c>
      <c r="I12" s="104">
        <v>46</v>
      </c>
      <c r="J12" s="50">
        <v>6.774668630338733E-2</v>
      </c>
    </row>
    <row r="13" spans="1:10" x14ac:dyDescent="0.35">
      <c r="A13" s="36" t="s">
        <v>39</v>
      </c>
      <c r="B13" s="8">
        <v>11</v>
      </c>
      <c r="C13" s="7">
        <v>1</v>
      </c>
      <c r="D13" s="8">
        <v>43</v>
      </c>
      <c r="E13" s="9">
        <v>0</v>
      </c>
      <c r="F13" s="8">
        <v>409</v>
      </c>
      <c r="G13" s="10">
        <v>18</v>
      </c>
      <c r="H13" s="104">
        <v>463</v>
      </c>
      <c r="I13" s="104">
        <v>19</v>
      </c>
      <c r="J13" s="50">
        <v>4.1036717062634988E-2</v>
      </c>
    </row>
    <row r="14" spans="1:10" x14ac:dyDescent="0.35">
      <c r="A14" s="36" t="s">
        <v>37</v>
      </c>
      <c r="B14" s="8">
        <v>10</v>
      </c>
      <c r="C14" s="7">
        <v>0</v>
      </c>
      <c r="D14" s="8">
        <v>29</v>
      </c>
      <c r="E14" s="9">
        <v>2</v>
      </c>
      <c r="F14" s="8">
        <v>491</v>
      </c>
      <c r="G14" s="10">
        <v>25</v>
      </c>
      <c r="H14" s="104">
        <v>530</v>
      </c>
      <c r="I14" s="104">
        <v>27</v>
      </c>
      <c r="J14" s="50">
        <v>5.0943396226415097E-2</v>
      </c>
    </row>
    <row r="15" spans="1:10" x14ac:dyDescent="0.35">
      <c r="A15" s="36" t="s">
        <v>40</v>
      </c>
      <c r="B15" s="8">
        <v>22</v>
      </c>
      <c r="C15" s="7">
        <v>0</v>
      </c>
      <c r="D15" s="8">
        <v>94</v>
      </c>
      <c r="E15" s="9">
        <v>6</v>
      </c>
      <c r="F15" s="8">
        <v>801</v>
      </c>
      <c r="G15" s="10">
        <v>45</v>
      </c>
      <c r="H15" s="104">
        <v>917</v>
      </c>
      <c r="I15" s="104">
        <v>51</v>
      </c>
      <c r="J15" s="50">
        <v>5.5616139585605233E-2</v>
      </c>
    </row>
    <row r="16" spans="1:10" x14ac:dyDescent="0.35">
      <c r="A16" s="36" t="s">
        <v>36</v>
      </c>
      <c r="B16" s="8">
        <v>17</v>
      </c>
      <c r="C16" s="7">
        <v>1</v>
      </c>
      <c r="D16" s="8">
        <v>83</v>
      </c>
      <c r="E16" s="9">
        <v>3</v>
      </c>
      <c r="F16" s="8">
        <v>1327</v>
      </c>
      <c r="G16" s="10">
        <v>69</v>
      </c>
      <c r="H16" s="104">
        <v>1427</v>
      </c>
      <c r="I16" s="104">
        <v>73</v>
      </c>
      <c r="J16" s="50">
        <v>5.1156271899089001E-2</v>
      </c>
    </row>
    <row r="17" spans="1:10" s="38" customFormat="1" x14ac:dyDescent="0.35">
      <c r="A17" s="32"/>
      <c r="B17" s="14"/>
      <c r="C17" s="15"/>
      <c r="D17" s="14"/>
      <c r="E17" s="16"/>
      <c r="F17" s="14"/>
      <c r="G17" s="16"/>
      <c r="H17" s="15"/>
      <c r="I17" s="15"/>
      <c r="J17" s="15"/>
    </row>
  </sheetData>
  <sheetProtection formatCells="0" formatColumns="0" formatRows="0" insertColumns="0" insertRows="0" sort="0" autoFilter="0" pivotTables="0"/>
  <conditionalFormatting sqref="A4">
    <cfRule type="cellIs" dxfId="12" priority="1" operator="equal">
      <formula>0</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BD421-AE54-4C69-8AE0-5C4B81AC5231}">
  <dimension ref="A1:F28"/>
  <sheetViews>
    <sheetView zoomScaleNormal="100" workbookViewId="0">
      <pane xSplit="1" ySplit="5" topLeftCell="B6" activePane="bottomRight" state="frozen"/>
      <selection pane="topRight" activeCell="K14" sqref="K14"/>
      <selection pane="bottomLeft" activeCell="K14" sqref="K14"/>
      <selection pane="bottomRight"/>
    </sheetView>
  </sheetViews>
  <sheetFormatPr defaultColWidth="9.1328125" defaultRowHeight="13.15" x14ac:dyDescent="0.4"/>
  <cols>
    <col min="1" max="1" width="54.265625" style="39" customWidth="1"/>
    <col min="2" max="4" width="40.73046875" style="13" customWidth="1"/>
    <col min="5" max="5" width="27.59765625" style="13" customWidth="1"/>
    <col min="6" max="6" width="24.86328125" style="13" customWidth="1"/>
    <col min="7" max="16384" width="9.1328125" style="13"/>
  </cols>
  <sheetData>
    <row r="1" spans="1:6" ht="37.5" x14ac:dyDescent="0.5">
      <c r="A1" s="48" t="s">
        <v>135</v>
      </c>
    </row>
    <row r="2" spans="1:6" ht="15" x14ac:dyDescent="0.4">
      <c r="A2" s="49" t="s">
        <v>75</v>
      </c>
    </row>
    <row r="3" spans="1:6" ht="13.5" x14ac:dyDescent="0.35">
      <c r="A3" s="57" t="s">
        <v>89</v>
      </c>
    </row>
    <row r="4" spans="1:6" s="40" customFormat="1" ht="45" x14ac:dyDescent="0.4">
      <c r="A4" s="63" t="s">
        <v>77</v>
      </c>
      <c r="B4" s="132" t="s">
        <v>90</v>
      </c>
      <c r="C4" s="132" t="s">
        <v>91</v>
      </c>
      <c r="D4" s="132" t="s">
        <v>92</v>
      </c>
      <c r="E4" s="133" t="s">
        <v>93</v>
      </c>
      <c r="F4" s="133" t="s">
        <v>94</v>
      </c>
    </row>
    <row r="5" spans="1:6" s="6" customFormat="1" x14ac:dyDescent="0.4">
      <c r="A5" s="99" t="s">
        <v>87</v>
      </c>
      <c r="B5" s="54" t="s">
        <v>88</v>
      </c>
      <c r="C5" s="55" t="s">
        <v>88</v>
      </c>
      <c r="D5" s="55" t="s">
        <v>88</v>
      </c>
      <c r="E5" s="55" t="s">
        <v>88</v>
      </c>
      <c r="F5" s="55" t="s">
        <v>88</v>
      </c>
    </row>
    <row r="6" spans="1:6" x14ac:dyDescent="0.4">
      <c r="A6" s="36" t="s">
        <v>41</v>
      </c>
      <c r="B6" s="9">
        <v>2</v>
      </c>
      <c r="C6" s="11">
        <v>0</v>
      </c>
      <c r="D6" s="9">
        <v>8</v>
      </c>
      <c r="E6" s="51">
        <v>10</v>
      </c>
      <c r="F6" s="52">
        <v>6.856265255190193</v>
      </c>
    </row>
    <row r="7" spans="1:6" x14ac:dyDescent="0.4">
      <c r="A7" s="36" t="s">
        <v>35</v>
      </c>
      <c r="B7" s="9">
        <v>3</v>
      </c>
      <c r="C7" s="11">
        <v>1</v>
      </c>
      <c r="D7" s="9">
        <v>6</v>
      </c>
      <c r="E7" s="51">
        <v>10</v>
      </c>
      <c r="F7" s="52">
        <v>6.1039999511680003</v>
      </c>
    </row>
    <row r="8" spans="1:6" x14ac:dyDescent="0.4">
      <c r="A8" s="36" t="s">
        <v>33</v>
      </c>
      <c r="B8" s="9">
        <v>9</v>
      </c>
      <c r="C8" s="11">
        <v>7</v>
      </c>
      <c r="D8" s="9">
        <v>11</v>
      </c>
      <c r="E8" s="51">
        <v>27</v>
      </c>
      <c r="F8" s="52">
        <v>12.321621707959311</v>
      </c>
    </row>
    <row r="9" spans="1:6" x14ac:dyDescent="0.4">
      <c r="A9" s="36" t="s">
        <v>31</v>
      </c>
      <c r="B9" s="9">
        <v>5</v>
      </c>
      <c r="C9" s="11">
        <v>13</v>
      </c>
      <c r="D9" s="9">
        <v>17</v>
      </c>
      <c r="E9" s="51">
        <v>35</v>
      </c>
      <c r="F9" s="52">
        <v>10.144751105777871</v>
      </c>
    </row>
    <row r="10" spans="1:6" x14ac:dyDescent="0.4">
      <c r="A10" s="36" t="s">
        <v>38</v>
      </c>
      <c r="B10" s="9">
        <v>6</v>
      </c>
      <c r="C10" s="11">
        <v>1</v>
      </c>
      <c r="D10" s="9">
        <v>10</v>
      </c>
      <c r="E10" s="51">
        <v>17</v>
      </c>
      <c r="F10" s="52">
        <v>12.000225886604925</v>
      </c>
    </row>
    <row r="11" spans="1:6" x14ac:dyDescent="0.4">
      <c r="A11" s="36" t="s">
        <v>32</v>
      </c>
      <c r="B11" s="9">
        <v>1</v>
      </c>
      <c r="C11" s="11">
        <v>2</v>
      </c>
      <c r="D11" s="9">
        <v>8</v>
      </c>
      <c r="E11" s="51">
        <v>11</v>
      </c>
      <c r="F11" s="52">
        <v>7.2927854462521706</v>
      </c>
    </row>
    <row r="12" spans="1:6" x14ac:dyDescent="0.4">
      <c r="A12" s="36" t="s">
        <v>34</v>
      </c>
      <c r="B12" s="9">
        <v>4</v>
      </c>
      <c r="C12" s="11">
        <v>2</v>
      </c>
      <c r="D12" s="9">
        <v>6</v>
      </c>
      <c r="E12" s="51">
        <v>12</v>
      </c>
      <c r="F12" s="52">
        <v>10.262901322203787</v>
      </c>
    </row>
    <row r="13" spans="1:6" x14ac:dyDescent="0.4">
      <c r="A13" s="36" t="s">
        <v>39</v>
      </c>
      <c r="B13" s="9">
        <v>1</v>
      </c>
      <c r="C13" s="11">
        <v>1</v>
      </c>
      <c r="D13" s="9">
        <v>5</v>
      </c>
      <c r="E13" s="51">
        <v>7</v>
      </c>
      <c r="F13" s="52">
        <v>4.6894260142558553</v>
      </c>
    </row>
    <row r="14" spans="1:6" x14ac:dyDescent="0.4">
      <c r="A14" s="36" t="s">
        <v>37</v>
      </c>
      <c r="B14" s="9">
        <v>5</v>
      </c>
      <c r="C14" s="11">
        <v>0</v>
      </c>
      <c r="D14" s="9">
        <v>9</v>
      </c>
      <c r="E14" s="51">
        <v>14</v>
      </c>
      <c r="F14" s="52">
        <v>10.06274842410172</v>
      </c>
    </row>
    <row r="15" spans="1:6" x14ac:dyDescent="0.4">
      <c r="A15" s="36" t="s">
        <v>40</v>
      </c>
      <c r="B15" s="9">
        <v>1</v>
      </c>
      <c r="C15" s="11">
        <v>0</v>
      </c>
      <c r="D15" s="9">
        <v>7</v>
      </c>
      <c r="E15" s="51">
        <v>8</v>
      </c>
      <c r="F15" s="52">
        <v>5.3121555399142082</v>
      </c>
    </row>
    <row r="16" spans="1:6" x14ac:dyDescent="0.4">
      <c r="A16" s="36" t="s">
        <v>36</v>
      </c>
      <c r="B16" s="9">
        <v>4</v>
      </c>
      <c r="C16" s="11">
        <v>1</v>
      </c>
      <c r="D16" s="9">
        <v>11</v>
      </c>
      <c r="E16" s="51">
        <v>16</v>
      </c>
      <c r="F16" s="52">
        <v>8.7745756670048536</v>
      </c>
    </row>
    <row r="17" spans="1:6" s="38" customFormat="1" x14ac:dyDescent="0.35">
      <c r="A17" s="32"/>
      <c r="B17" s="15"/>
      <c r="C17" s="15"/>
      <c r="D17" s="16"/>
      <c r="E17" s="16"/>
      <c r="F17" s="16"/>
    </row>
    <row r="18" spans="1:6" x14ac:dyDescent="0.4">
      <c r="B18" s="11"/>
    </row>
    <row r="19" spans="1:6" x14ac:dyDescent="0.4">
      <c r="B19" s="11"/>
    </row>
    <row r="20" spans="1:6" x14ac:dyDescent="0.4">
      <c r="B20" s="11"/>
    </row>
    <row r="21" spans="1:6" x14ac:dyDescent="0.4">
      <c r="B21" s="11"/>
    </row>
    <row r="22" spans="1:6" x14ac:dyDescent="0.4">
      <c r="B22" s="11"/>
    </row>
    <row r="23" spans="1:6" x14ac:dyDescent="0.4">
      <c r="B23" s="11"/>
    </row>
    <row r="24" spans="1:6" x14ac:dyDescent="0.4">
      <c r="B24" s="11"/>
    </row>
    <row r="25" spans="1:6" x14ac:dyDescent="0.4">
      <c r="B25" s="11"/>
    </row>
    <row r="26" spans="1:6" x14ac:dyDescent="0.4">
      <c r="B26" s="11"/>
    </row>
    <row r="27" spans="1:6" x14ac:dyDescent="0.4">
      <c r="B27" s="11"/>
    </row>
    <row r="28" spans="1:6" x14ac:dyDescent="0.4">
      <c r="B28" s="11"/>
    </row>
  </sheetData>
  <sheetProtection formatCells="0" formatColumns="0" formatRows="0" insertColumns="0" insertRows="0" sort="0" autoFilter="0" pivotTables="0"/>
  <conditionalFormatting sqref="A4">
    <cfRule type="cellIs" dxfId="11" priority="1" operator="equal">
      <formula>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AE866-9363-4604-A1E6-EA16FB7AC8E1}">
  <dimension ref="A1:F17"/>
  <sheetViews>
    <sheetView zoomScaleNormal="100" workbookViewId="0">
      <pane xSplit="1" ySplit="5" topLeftCell="B6" activePane="bottomRight" state="frozen"/>
      <selection pane="topRight" activeCell="K14" sqref="K14"/>
      <selection pane="bottomLeft" activeCell="K14" sqref="K14"/>
      <selection pane="bottomRight"/>
    </sheetView>
  </sheetViews>
  <sheetFormatPr defaultColWidth="9.1328125" defaultRowHeight="13.15" x14ac:dyDescent="0.4"/>
  <cols>
    <col min="1" max="1" width="63" style="39" customWidth="1"/>
    <col min="2" max="2" width="35.265625" style="13" customWidth="1"/>
    <col min="3" max="3" width="45.73046875" style="13" customWidth="1"/>
    <col min="4" max="4" width="39.265625" style="13" customWidth="1"/>
    <col min="5" max="5" width="31.73046875" style="13" customWidth="1"/>
    <col min="6" max="6" width="28" style="13" customWidth="1"/>
    <col min="7" max="16384" width="9.1328125" style="13"/>
  </cols>
  <sheetData>
    <row r="1" spans="1:6" ht="37.5" x14ac:dyDescent="0.5">
      <c r="A1" s="48" t="s">
        <v>136</v>
      </c>
    </row>
    <row r="2" spans="1:6" ht="15" x14ac:dyDescent="0.4">
      <c r="A2" s="49" t="s">
        <v>75</v>
      </c>
    </row>
    <row r="3" spans="1:6" ht="13.5" x14ac:dyDescent="0.35">
      <c r="A3" s="57" t="s">
        <v>95</v>
      </c>
    </row>
    <row r="4" spans="1:6" s="40" customFormat="1" ht="45" x14ac:dyDescent="0.4">
      <c r="A4" s="63" t="s">
        <v>77</v>
      </c>
      <c r="B4" s="97" t="s">
        <v>96</v>
      </c>
      <c r="C4" s="134" t="s">
        <v>97</v>
      </c>
      <c r="D4" s="134" t="s">
        <v>98</v>
      </c>
      <c r="E4" s="134" t="s">
        <v>99</v>
      </c>
      <c r="F4" s="135" t="s">
        <v>100</v>
      </c>
    </row>
    <row r="5" spans="1:6" s="6" customFormat="1" x14ac:dyDescent="0.4">
      <c r="A5" s="99" t="s">
        <v>87</v>
      </c>
      <c r="B5" s="5">
        <v>0.3</v>
      </c>
      <c r="C5" s="5">
        <v>0.3</v>
      </c>
      <c r="D5" s="5">
        <v>0.3</v>
      </c>
      <c r="E5" s="5">
        <v>0.1</v>
      </c>
      <c r="F5" s="98">
        <v>1</v>
      </c>
    </row>
    <row r="6" spans="1:6" x14ac:dyDescent="0.4">
      <c r="A6" s="36" t="s">
        <v>41</v>
      </c>
      <c r="B6" s="9">
        <v>0</v>
      </c>
      <c r="C6" s="11">
        <v>0</v>
      </c>
      <c r="D6" s="9">
        <v>0</v>
      </c>
      <c r="E6" s="9">
        <v>58</v>
      </c>
      <c r="F6" s="53">
        <v>7.9649935785672471E-5</v>
      </c>
    </row>
    <row r="7" spans="1:6" x14ac:dyDescent="0.4">
      <c r="A7" s="36" t="s">
        <v>35</v>
      </c>
      <c r="B7" s="7">
        <v>1</v>
      </c>
      <c r="C7" s="11">
        <v>1</v>
      </c>
      <c r="D7" s="13">
        <v>15</v>
      </c>
      <c r="E7" s="11">
        <v>77</v>
      </c>
      <c r="F7" s="53">
        <v>2.2595949817219951E-4</v>
      </c>
    </row>
    <row r="8" spans="1:6" x14ac:dyDescent="0.4">
      <c r="A8" s="36" t="s">
        <v>33</v>
      </c>
      <c r="B8" s="8">
        <v>0</v>
      </c>
      <c r="C8" s="11">
        <v>1</v>
      </c>
      <c r="D8" s="13">
        <v>0</v>
      </c>
      <c r="E8" s="11">
        <v>83</v>
      </c>
      <c r="F8" s="53">
        <v>5.9844046415042415E-5</v>
      </c>
    </row>
    <row r="9" spans="1:6" x14ac:dyDescent="0.4">
      <c r="A9" s="36" t="s">
        <v>31</v>
      </c>
      <c r="B9" s="8">
        <v>0</v>
      </c>
      <c r="C9" s="11">
        <v>0</v>
      </c>
      <c r="D9" s="13">
        <v>3</v>
      </c>
      <c r="E9" s="11">
        <v>63</v>
      </c>
      <c r="F9" s="53">
        <v>5.2281165201946899E-4</v>
      </c>
    </row>
    <row r="10" spans="1:6" x14ac:dyDescent="0.4">
      <c r="A10" s="36" t="s">
        <v>38</v>
      </c>
      <c r="B10" s="9">
        <v>1</v>
      </c>
      <c r="C10" s="11">
        <v>1</v>
      </c>
      <c r="D10" s="13">
        <v>5</v>
      </c>
      <c r="E10" s="11">
        <v>162</v>
      </c>
      <c r="F10" s="53">
        <v>9.2166613465209836E-5</v>
      </c>
    </row>
    <row r="11" spans="1:6" x14ac:dyDescent="0.4">
      <c r="A11" s="36" t="s">
        <v>32</v>
      </c>
      <c r="B11" s="9">
        <v>0</v>
      </c>
      <c r="C11" s="11">
        <v>0</v>
      </c>
      <c r="D11" s="13">
        <v>0</v>
      </c>
      <c r="E11" s="11">
        <v>70</v>
      </c>
      <c r="F11" s="53">
        <v>5.5944435986178527E-5</v>
      </c>
    </row>
    <row r="12" spans="1:6" x14ac:dyDescent="0.4">
      <c r="A12" s="36" t="s">
        <v>34</v>
      </c>
      <c r="B12" s="9">
        <v>0</v>
      </c>
      <c r="C12" s="11">
        <v>0</v>
      </c>
      <c r="D12" s="13">
        <v>0</v>
      </c>
      <c r="E12" s="11">
        <v>43</v>
      </c>
      <c r="F12" s="53">
        <v>1.4275684313227372E-5</v>
      </c>
    </row>
    <row r="13" spans="1:6" x14ac:dyDescent="0.4">
      <c r="A13" s="36" t="s">
        <v>39</v>
      </c>
      <c r="B13" s="7">
        <v>0</v>
      </c>
      <c r="C13" s="11">
        <v>0</v>
      </c>
      <c r="D13" s="13">
        <v>0</v>
      </c>
      <c r="E13" s="11">
        <v>38</v>
      </c>
      <c r="F13" s="53">
        <v>7.444583888901733E-5</v>
      </c>
    </row>
    <row r="14" spans="1:6" x14ac:dyDescent="0.4">
      <c r="A14" s="36" t="s">
        <v>37</v>
      </c>
      <c r="B14" s="8">
        <v>1</v>
      </c>
      <c r="C14" s="11">
        <v>1</v>
      </c>
      <c r="D14" s="13">
        <v>2</v>
      </c>
      <c r="E14" s="11">
        <v>54</v>
      </c>
      <c r="F14" s="53">
        <v>6.2184630880039724E-5</v>
      </c>
    </row>
    <row r="15" spans="1:6" x14ac:dyDescent="0.4">
      <c r="A15" s="36" t="s">
        <v>40</v>
      </c>
      <c r="B15" s="7">
        <v>0</v>
      </c>
      <c r="C15" s="11">
        <v>0</v>
      </c>
      <c r="D15" s="13">
        <v>0</v>
      </c>
      <c r="E15" s="11">
        <v>19</v>
      </c>
      <c r="F15" s="53">
        <v>9.7072815238347503E-6</v>
      </c>
    </row>
    <row r="16" spans="1:6" x14ac:dyDescent="0.4">
      <c r="A16" s="36" t="s">
        <v>36</v>
      </c>
      <c r="B16" s="8">
        <v>1</v>
      </c>
      <c r="C16" s="11">
        <v>0</v>
      </c>
      <c r="D16" s="13">
        <v>12</v>
      </c>
      <c r="E16" s="11">
        <v>66</v>
      </c>
      <c r="F16" s="53">
        <v>6.2413037833951372E-5</v>
      </c>
    </row>
    <row r="17" spans="1:6" s="38" customFormat="1" x14ac:dyDescent="0.35">
      <c r="A17" s="32"/>
      <c r="B17" s="15"/>
      <c r="C17" s="15"/>
      <c r="D17" s="15"/>
      <c r="E17" s="17"/>
      <c r="F17" s="17"/>
    </row>
  </sheetData>
  <sheetProtection formatCells="0" formatColumns="0" formatRows="0" insertColumns="0" insertRows="0" sort="0" autoFilter="0" pivotTables="0"/>
  <conditionalFormatting sqref="A4">
    <cfRule type="cellIs" dxfId="10" priority="3" operator="equal">
      <formula>0</formula>
    </cfRule>
  </conditionalFormatting>
  <conditionalFormatting sqref="B4">
    <cfRule type="expression" dxfId="9" priority="1">
      <formula>#REF!="No Population Data"</formula>
    </cfRule>
    <cfRule type="expression" dxfId="8" priority="2">
      <formula>#REF!="No Population Data"</formula>
    </cfRule>
  </conditionalFormatting>
  <conditionalFormatting sqref="B5:F5">
    <cfRule type="cellIs" dxfId="7" priority="4" operator="equal">
      <formula>0</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C937-2F82-4653-B42A-9AAA733951CF}">
  <dimension ref="A1:C16"/>
  <sheetViews>
    <sheetView zoomScaleNormal="100" workbookViewId="0"/>
  </sheetViews>
  <sheetFormatPr defaultColWidth="9.1328125" defaultRowHeight="13.15" x14ac:dyDescent="0.4"/>
  <cols>
    <col min="1" max="1" width="63" style="39" customWidth="1"/>
    <col min="2" max="2" width="48.59765625" style="13" customWidth="1"/>
    <col min="3" max="3" width="44.73046875" style="41" customWidth="1"/>
    <col min="4" max="16384" width="9.1328125" style="13"/>
  </cols>
  <sheetData>
    <row r="1" spans="1:3" ht="37.5" x14ac:dyDescent="0.5">
      <c r="A1" s="48" t="s">
        <v>137</v>
      </c>
      <c r="C1" s="39"/>
    </row>
    <row r="2" spans="1:3" ht="13.9" x14ac:dyDescent="0.4">
      <c r="A2" s="57" t="s">
        <v>101</v>
      </c>
      <c r="C2" s="39"/>
    </row>
    <row r="3" spans="1:3" s="40" customFormat="1" ht="43.5" customHeight="1" x14ac:dyDescent="0.4">
      <c r="A3" s="63" t="s">
        <v>77</v>
      </c>
      <c r="B3" s="136" t="s">
        <v>102</v>
      </c>
      <c r="C3" s="137" t="s">
        <v>103</v>
      </c>
    </row>
    <row r="4" spans="1:3" s="6" customFormat="1" x14ac:dyDescent="0.4">
      <c r="A4" s="99" t="s">
        <v>87</v>
      </c>
      <c r="B4" s="54" t="s">
        <v>88</v>
      </c>
      <c r="C4" s="54" t="s">
        <v>88</v>
      </c>
    </row>
    <row r="5" spans="1:3" x14ac:dyDescent="0.4">
      <c r="A5" s="36" t="s">
        <v>41</v>
      </c>
      <c r="B5" s="10">
        <v>1169.03468378</v>
      </c>
      <c r="C5" s="105">
        <v>1.605405818867257E-2</v>
      </c>
    </row>
    <row r="6" spans="1:3" x14ac:dyDescent="0.4">
      <c r="A6" s="36" t="s">
        <v>35</v>
      </c>
      <c r="B6" s="10">
        <v>1626.8356739200001</v>
      </c>
      <c r="C6" s="105">
        <v>2.8718669725593376E-2</v>
      </c>
    </row>
    <row r="7" spans="1:3" x14ac:dyDescent="0.4">
      <c r="A7" s="36" t="s">
        <v>33</v>
      </c>
      <c r="B7" s="10">
        <v>2241.42061259</v>
      </c>
      <c r="C7" s="105">
        <v>1.5597171997147528E-2</v>
      </c>
    </row>
    <row r="8" spans="1:3" x14ac:dyDescent="0.4">
      <c r="A8" s="36" t="s">
        <v>31</v>
      </c>
      <c r="B8" s="10">
        <v>609.04770568000004</v>
      </c>
      <c r="C8" s="105">
        <v>4.4224616272948346E-2</v>
      </c>
    </row>
    <row r="9" spans="1:3" x14ac:dyDescent="0.4">
      <c r="A9" s="36" t="s">
        <v>38</v>
      </c>
      <c r="B9" s="10">
        <v>1923.47997437</v>
      </c>
      <c r="C9" s="105">
        <v>9.6874664101547266E-3</v>
      </c>
    </row>
    <row r="10" spans="1:3" x14ac:dyDescent="0.4">
      <c r="A10" s="36" t="s">
        <v>32</v>
      </c>
      <c r="B10" s="10">
        <v>1187.5697403300001</v>
      </c>
      <c r="C10" s="105">
        <v>9.4911313310020503E-3</v>
      </c>
    </row>
    <row r="11" spans="1:3" x14ac:dyDescent="0.4">
      <c r="A11" s="36" t="s">
        <v>34</v>
      </c>
      <c r="B11" s="10">
        <v>4536.09418749</v>
      </c>
      <c r="C11" s="105">
        <v>1.5059499682714618E-2</v>
      </c>
    </row>
    <row r="12" spans="1:3" x14ac:dyDescent="0.4">
      <c r="A12" s="36" t="s">
        <v>39</v>
      </c>
      <c r="B12" s="10">
        <v>746.65778350999994</v>
      </c>
      <c r="C12" s="105">
        <v>1.4627780278004271E-2</v>
      </c>
    </row>
    <row r="13" spans="1:3" x14ac:dyDescent="0.4">
      <c r="A13" s="36" t="s">
        <v>37</v>
      </c>
      <c r="B13" s="10">
        <v>1550.2770574399999</v>
      </c>
      <c r="C13" s="105">
        <v>1.4606576754348566E-2</v>
      </c>
    </row>
    <row r="14" spans="1:3" x14ac:dyDescent="0.4">
      <c r="A14" s="36" t="s">
        <v>40</v>
      </c>
      <c r="B14" s="10">
        <v>2405.71379028</v>
      </c>
      <c r="C14" s="105">
        <v>1.2291021593694478E-2</v>
      </c>
    </row>
    <row r="15" spans="1:3" x14ac:dyDescent="0.4">
      <c r="A15" s="36" t="s">
        <v>36</v>
      </c>
      <c r="B15" s="10">
        <v>4339.7644426500001</v>
      </c>
      <c r="C15" s="105">
        <v>2.5795988795195363E-2</v>
      </c>
    </row>
    <row r="16" spans="1:3" s="38" customFormat="1" x14ac:dyDescent="0.35">
      <c r="A16" s="32"/>
      <c r="B16" s="16"/>
      <c r="C16" s="106"/>
    </row>
  </sheetData>
  <sheetProtection formatCells="0" formatColumns="0" formatRows="0" insertColumns="0" insertRows="0" sort="0" autoFilter="0" pivotTables="0"/>
  <conditionalFormatting sqref="A3">
    <cfRule type="cellIs" dxfId="6" priority="1" operator="equal">
      <formula>0</formula>
    </cfRule>
  </conditionalFormatting>
  <conditionalFormatting sqref="C5:C15">
    <cfRule type="cellIs" dxfId="5" priority="2" operator="equal">
      <formula>0</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8FA8F-6CE7-456F-8A3F-5C7C9358C391}">
  <dimension ref="A1:M17"/>
  <sheetViews>
    <sheetView zoomScaleNormal="100" workbookViewId="0">
      <pane xSplit="1" ySplit="5" topLeftCell="B6" activePane="bottomRight" state="frozen"/>
      <selection pane="topRight" activeCell="K14" sqref="K14"/>
      <selection pane="bottomLeft" activeCell="K14" sqref="K14"/>
      <selection pane="bottomRight"/>
    </sheetView>
  </sheetViews>
  <sheetFormatPr defaultColWidth="9.1328125" defaultRowHeight="13.15" x14ac:dyDescent="0.4"/>
  <cols>
    <col min="1" max="1" width="56.3984375" style="39" customWidth="1"/>
    <col min="2" max="12" width="27.265625" style="13" customWidth="1"/>
    <col min="13" max="13" width="17" style="41" customWidth="1"/>
    <col min="14" max="16384" width="9.1328125" style="13"/>
  </cols>
  <sheetData>
    <row r="1" spans="1:13" ht="37.5" x14ac:dyDescent="0.5">
      <c r="A1" s="48" t="s">
        <v>138</v>
      </c>
      <c r="M1" s="39"/>
    </row>
    <row r="2" spans="1:13" ht="15" x14ac:dyDescent="0.4">
      <c r="A2" s="49" t="s">
        <v>75</v>
      </c>
      <c r="M2" s="39"/>
    </row>
    <row r="3" spans="1:13" ht="13.9" x14ac:dyDescent="0.4">
      <c r="A3" s="57" t="s">
        <v>104</v>
      </c>
      <c r="M3" s="39"/>
    </row>
    <row r="4" spans="1:13" s="40" customFormat="1" ht="120" x14ac:dyDescent="0.4">
      <c r="A4" s="63" t="s">
        <v>77</v>
      </c>
      <c r="B4" s="138" t="s">
        <v>105</v>
      </c>
      <c r="C4" s="138" t="s">
        <v>106</v>
      </c>
      <c r="D4" s="138" t="s">
        <v>107</v>
      </c>
      <c r="E4" s="138" t="s">
        <v>108</v>
      </c>
      <c r="F4" s="138" t="s">
        <v>109</v>
      </c>
      <c r="G4" s="138" t="s">
        <v>110</v>
      </c>
      <c r="H4" s="138" t="s">
        <v>111</v>
      </c>
      <c r="I4" s="138" t="s">
        <v>112</v>
      </c>
      <c r="J4" s="138" t="s">
        <v>113</v>
      </c>
      <c r="K4" s="138" t="s">
        <v>114</v>
      </c>
      <c r="L4" s="138" t="s">
        <v>115</v>
      </c>
      <c r="M4" s="139" t="s">
        <v>116</v>
      </c>
    </row>
    <row r="5" spans="1:13" s="6" customFormat="1" x14ac:dyDescent="0.4">
      <c r="A5" s="99" t="s">
        <v>87</v>
      </c>
      <c r="B5" s="100">
        <v>0.10344827586206901</v>
      </c>
      <c r="C5" s="100">
        <v>0.10344827586206901</v>
      </c>
      <c r="D5" s="100">
        <v>6.8965517241379296E-2</v>
      </c>
      <c r="E5" s="100">
        <v>0.10344827586206901</v>
      </c>
      <c r="F5" s="100">
        <v>0.10344827586206901</v>
      </c>
      <c r="G5" s="100">
        <v>0.10344827586206901</v>
      </c>
      <c r="H5" s="100">
        <v>6.8965517241379296E-2</v>
      </c>
      <c r="I5" s="100">
        <v>6.8965517241379296E-2</v>
      </c>
      <c r="J5" s="100">
        <v>0.10344827586206901</v>
      </c>
      <c r="K5" s="100">
        <v>0.13793103448275901</v>
      </c>
      <c r="L5" s="100">
        <v>3.4482758620689703E-2</v>
      </c>
      <c r="M5" s="101">
        <v>1</v>
      </c>
    </row>
    <row r="6" spans="1:13" x14ac:dyDescent="0.4">
      <c r="A6" s="36" t="s">
        <v>41</v>
      </c>
      <c r="B6" s="107">
        <v>0</v>
      </c>
      <c r="C6" s="107">
        <v>0</v>
      </c>
      <c r="D6" s="107">
        <v>0</v>
      </c>
      <c r="E6" s="107">
        <v>0</v>
      </c>
      <c r="F6" s="107">
        <v>0</v>
      </c>
      <c r="G6" s="107">
        <v>0</v>
      </c>
      <c r="H6" s="107">
        <v>6.8965517241379306</v>
      </c>
      <c r="I6" s="107">
        <v>0</v>
      </c>
      <c r="J6" s="107">
        <v>0</v>
      </c>
      <c r="K6" s="107">
        <v>0</v>
      </c>
      <c r="L6" s="107">
        <v>3.4482758620689653</v>
      </c>
      <c r="M6" s="108">
        <v>10.344827586206897</v>
      </c>
    </row>
    <row r="7" spans="1:13" x14ac:dyDescent="0.4">
      <c r="A7" s="36" t="s">
        <v>35</v>
      </c>
      <c r="B7" s="107">
        <v>10.344827586206897</v>
      </c>
      <c r="C7" s="107">
        <v>10.344827586206897</v>
      </c>
      <c r="D7" s="107">
        <v>6.8965517241379306</v>
      </c>
      <c r="E7" s="107">
        <v>10.344827586206897</v>
      </c>
      <c r="F7" s="107">
        <v>10.344827586206897</v>
      </c>
      <c r="G7" s="107">
        <v>10.344827586206897</v>
      </c>
      <c r="H7" s="107">
        <v>6.8965517241379306</v>
      </c>
      <c r="I7" s="107">
        <v>6.8965517241379306</v>
      </c>
      <c r="J7" s="107">
        <v>0</v>
      </c>
      <c r="K7" s="107">
        <v>0</v>
      </c>
      <c r="L7" s="107">
        <v>3.4482758620689653</v>
      </c>
      <c r="M7" s="108">
        <v>75.862068965517253</v>
      </c>
    </row>
    <row r="8" spans="1:13" x14ac:dyDescent="0.4">
      <c r="A8" s="36" t="s">
        <v>33</v>
      </c>
      <c r="B8" s="107">
        <v>10.344827586206897</v>
      </c>
      <c r="C8" s="107">
        <v>10.344827586206897</v>
      </c>
      <c r="D8" s="107">
        <v>6.8965517241379306</v>
      </c>
      <c r="E8" s="107">
        <v>10.344827586206897</v>
      </c>
      <c r="F8" s="107">
        <v>10.344827586206897</v>
      </c>
      <c r="G8" s="107">
        <v>10.344827586206897</v>
      </c>
      <c r="H8" s="107">
        <v>6.8965517241379306</v>
      </c>
      <c r="I8" s="107">
        <v>6.8965517241379306</v>
      </c>
      <c r="J8" s="107">
        <v>0</v>
      </c>
      <c r="K8" s="107">
        <v>0</v>
      </c>
      <c r="L8" s="107">
        <v>3.4482758620689653</v>
      </c>
      <c r="M8" s="108">
        <v>75.862068965517253</v>
      </c>
    </row>
    <row r="9" spans="1:13" x14ac:dyDescent="0.4">
      <c r="A9" s="36" t="s">
        <v>31</v>
      </c>
      <c r="B9" s="107">
        <v>10.344827586206897</v>
      </c>
      <c r="C9" s="107">
        <v>10.344827586206897</v>
      </c>
      <c r="D9" s="107">
        <v>6.8965517241379306</v>
      </c>
      <c r="E9" s="107">
        <v>10.344827586206897</v>
      </c>
      <c r="F9" s="107">
        <v>10.344827586206897</v>
      </c>
      <c r="G9" s="107">
        <v>0</v>
      </c>
      <c r="H9" s="107">
        <v>6.8965517241379306</v>
      </c>
      <c r="I9" s="107">
        <v>6.8965517241379306</v>
      </c>
      <c r="J9" s="107">
        <v>0</v>
      </c>
      <c r="K9" s="107">
        <v>0</v>
      </c>
      <c r="L9" s="107">
        <v>3.4482758620689653</v>
      </c>
      <c r="M9" s="108">
        <v>65.517241379310335</v>
      </c>
    </row>
    <row r="10" spans="1:13" x14ac:dyDescent="0.4">
      <c r="A10" s="36" t="s">
        <v>38</v>
      </c>
      <c r="B10" s="107">
        <v>10.344827586206897</v>
      </c>
      <c r="C10" s="107">
        <v>0</v>
      </c>
      <c r="D10" s="107">
        <v>6.8965517241379306</v>
      </c>
      <c r="E10" s="107">
        <v>10.344827586206897</v>
      </c>
      <c r="F10" s="107">
        <v>10.344827586206897</v>
      </c>
      <c r="G10" s="107">
        <v>10.344827586206897</v>
      </c>
      <c r="H10" s="107">
        <v>6.8965517241379306</v>
      </c>
      <c r="I10" s="107">
        <v>6.8965517241379306</v>
      </c>
      <c r="J10" s="107">
        <v>0</v>
      </c>
      <c r="K10" s="107">
        <v>13.793103448275861</v>
      </c>
      <c r="L10" s="107">
        <v>3.4482758620689653</v>
      </c>
      <c r="M10" s="108">
        <v>79.310344827586206</v>
      </c>
    </row>
    <row r="11" spans="1:13" x14ac:dyDescent="0.4">
      <c r="A11" s="36" t="s">
        <v>32</v>
      </c>
      <c r="B11" s="107">
        <v>10.344827586206897</v>
      </c>
      <c r="C11" s="107">
        <v>10.344827586206897</v>
      </c>
      <c r="D11" s="107">
        <v>6.8965517241379306</v>
      </c>
      <c r="E11" s="107">
        <v>10.344827586206897</v>
      </c>
      <c r="F11" s="107">
        <v>10.344827586206897</v>
      </c>
      <c r="G11" s="107">
        <v>10.344827586206897</v>
      </c>
      <c r="H11" s="107">
        <v>6.8965517241379306</v>
      </c>
      <c r="I11" s="107">
        <v>0</v>
      </c>
      <c r="J11" s="107">
        <v>0</v>
      </c>
      <c r="K11" s="107">
        <v>0</v>
      </c>
      <c r="L11" s="107">
        <v>3.4482758620689653</v>
      </c>
      <c r="M11" s="108">
        <v>68.965517241379317</v>
      </c>
    </row>
    <row r="12" spans="1:13" x14ac:dyDescent="0.4">
      <c r="A12" s="36" t="s">
        <v>34</v>
      </c>
      <c r="B12" s="107">
        <v>10.344827586206897</v>
      </c>
      <c r="C12" s="107">
        <v>10.344827586206897</v>
      </c>
      <c r="D12" s="107">
        <v>6.8965517241379306</v>
      </c>
      <c r="E12" s="107">
        <v>10.344827586206897</v>
      </c>
      <c r="F12" s="107">
        <v>10.344827586206897</v>
      </c>
      <c r="G12" s="107">
        <v>10.344827586206897</v>
      </c>
      <c r="H12" s="107">
        <v>6.8965517241379306</v>
      </c>
      <c r="I12" s="107">
        <v>6.8965517241379306</v>
      </c>
      <c r="J12" s="107">
        <v>10.344827586206897</v>
      </c>
      <c r="K12" s="107">
        <v>0</v>
      </c>
      <c r="L12" s="107">
        <v>3.4482758620689653</v>
      </c>
      <c r="M12" s="108">
        <v>86.206896551724142</v>
      </c>
    </row>
    <row r="13" spans="1:13" x14ac:dyDescent="0.4">
      <c r="A13" s="36" t="s">
        <v>39</v>
      </c>
      <c r="B13" s="107">
        <v>10.344827586206897</v>
      </c>
      <c r="C13" s="107">
        <v>10.344827586206897</v>
      </c>
      <c r="D13" s="107">
        <v>6.8965517241379306</v>
      </c>
      <c r="E13" s="107">
        <v>10.344827586206897</v>
      </c>
      <c r="F13" s="107">
        <v>10.344827586206897</v>
      </c>
      <c r="G13" s="107">
        <v>10.344827586206897</v>
      </c>
      <c r="H13" s="107">
        <v>6.8965517241379306</v>
      </c>
      <c r="I13" s="107">
        <v>6.8965517241379306</v>
      </c>
      <c r="J13" s="107">
        <v>0</v>
      </c>
      <c r="K13" s="107">
        <v>0</v>
      </c>
      <c r="L13" s="107">
        <v>3.4482758620689653</v>
      </c>
      <c r="M13" s="108">
        <v>75.862068965517253</v>
      </c>
    </row>
    <row r="14" spans="1:13" x14ac:dyDescent="0.4">
      <c r="A14" s="36" t="s">
        <v>37</v>
      </c>
      <c r="B14" s="107">
        <v>10.344827586206897</v>
      </c>
      <c r="C14" s="107">
        <v>0</v>
      </c>
      <c r="D14" s="107">
        <v>6.8965517241379306</v>
      </c>
      <c r="E14" s="107">
        <v>10.344827586206897</v>
      </c>
      <c r="F14" s="107">
        <v>10.344827586206897</v>
      </c>
      <c r="G14" s="107">
        <v>10.344827586206897</v>
      </c>
      <c r="H14" s="107">
        <v>6.8965517241379306</v>
      </c>
      <c r="I14" s="107">
        <v>6.8965517241379306</v>
      </c>
      <c r="J14" s="107">
        <v>0</v>
      </c>
      <c r="K14" s="107">
        <v>0</v>
      </c>
      <c r="L14" s="107">
        <v>3.4482758620689653</v>
      </c>
      <c r="M14" s="108">
        <v>65.517241379310335</v>
      </c>
    </row>
    <row r="15" spans="1:13" x14ac:dyDescent="0.4">
      <c r="A15" s="36" t="s">
        <v>40</v>
      </c>
      <c r="B15" s="107">
        <v>10.344827586206897</v>
      </c>
      <c r="C15" s="107">
        <v>10.344827586206897</v>
      </c>
      <c r="D15" s="107">
        <v>6.8965517241379306</v>
      </c>
      <c r="E15" s="107">
        <v>10.344827586206897</v>
      </c>
      <c r="F15" s="107">
        <v>10.344827586206897</v>
      </c>
      <c r="G15" s="107">
        <v>10.344827586206897</v>
      </c>
      <c r="H15" s="107">
        <v>6.8965517241379306</v>
      </c>
      <c r="I15" s="107">
        <v>6.8965517241379306</v>
      </c>
      <c r="J15" s="107">
        <v>0</v>
      </c>
      <c r="K15" s="107">
        <v>0</v>
      </c>
      <c r="L15" s="107">
        <v>3.4482758620689653</v>
      </c>
      <c r="M15" s="108">
        <v>75.862068965517253</v>
      </c>
    </row>
    <row r="16" spans="1:13" x14ac:dyDescent="0.4">
      <c r="A16" s="36" t="s">
        <v>36</v>
      </c>
      <c r="B16" s="107">
        <v>10.344827586206897</v>
      </c>
      <c r="C16" s="107">
        <v>10.344827586206897</v>
      </c>
      <c r="D16" s="107">
        <v>6.8965517241379306</v>
      </c>
      <c r="E16" s="107">
        <v>10.344827586206897</v>
      </c>
      <c r="F16" s="107">
        <v>10.344827586206897</v>
      </c>
      <c r="G16" s="107">
        <v>10.344827586206897</v>
      </c>
      <c r="H16" s="107">
        <v>6.8965517241379306</v>
      </c>
      <c r="I16" s="107">
        <v>0</v>
      </c>
      <c r="J16" s="107">
        <v>0</v>
      </c>
      <c r="K16" s="107">
        <v>0</v>
      </c>
      <c r="L16" s="107">
        <v>3.4482758620689653</v>
      </c>
      <c r="M16" s="108">
        <v>68.965517241379317</v>
      </c>
    </row>
    <row r="17" spans="1:13" s="38" customFormat="1" x14ac:dyDescent="0.4">
      <c r="A17" s="32"/>
      <c r="B17" s="33"/>
      <c r="C17" s="33"/>
      <c r="D17" s="33"/>
      <c r="E17" s="34"/>
      <c r="F17" s="33"/>
      <c r="G17" s="33"/>
      <c r="H17" s="33"/>
      <c r="I17" s="35"/>
      <c r="J17" s="109"/>
      <c r="K17" s="36"/>
      <c r="L17" s="13"/>
      <c r="M17" s="39"/>
    </row>
  </sheetData>
  <sheetProtection formatCells="0" formatColumns="0" formatRows="0" insertColumns="0" insertRows="0" sort="0" autoFilter="0" pivotTables="0"/>
  <conditionalFormatting sqref="A4">
    <cfRule type="cellIs" dxfId="4" priority="1" operator="equal">
      <formula>0</formula>
    </cfRule>
  </conditionalFormatting>
  <conditionalFormatting sqref="B5:H5 K5:M5">
    <cfRule type="cellIs" dxfId="3" priority="2" operator="equal">
      <formula>0</formula>
    </cfRule>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15ADF-2C19-4502-8FEA-5A484D0E2D35}">
  <dimension ref="A1:C16"/>
  <sheetViews>
    <sheetView zoomScaleNormal="100" workbookViewId="0"/>
  </sheetViews>
  <sheetFormatPr defaultColWidth="9.1328125" defaultRowHeight="13.15" x14ac:dyDescent="0.4"/>
  <cols>
    <col min="1" max="1" width="54.59765625" style="39" customWidth="1"/>
    <col min="2" max="2" width="31.73046875" style="13" customWidth="1"/>
    <col min="3" max="3" width="27.3984375" style="13" customWidth="1"/>
    <col min="4" max="16384" width="9.1328125" style="13"/>
  </cols>
  <sheetData>
    <row r="1" spans="1:3" ht="37.5" x14ac:dyDescent="0.5">
      <c r="A1" s="48" t="s">
        <v>139</v>
      </c>
    </row>
    <row r="2" spans="1:3" ht="13.5" x14ac:dyDescent="0.35">
      <c r="A2" s="57" t="s">
        <v>117</v>
      </c>
    </row>
    <row r="3" spans="1:3" s="40" customFormat="1" ht="30" x14ac:dyDescent="0.4">
      <c r="A3" s="63" t="s">
        <v>77</v>
      </c>
      <c r="B3" s="140" t="s">
        <v>118</v>
      </c>
      <c r="C3" s="141" t="s">
        <v>119</v>
      </c>
    </row>
    <row r="4" spans="1:3" s="6" customFormat="1" x14ac:dyDescent="0.4">
      <c r="A4" s="99" t="s">
        <v>87</v>
      </c>
      <c r="B4" s="54" t="s">
        <v>88</v>
      </c>
      <c r="C4" s="54" t="s">
        <v>88</v>
      </c>
    </row>
    <row r="5" spans="1:3" x14ac:dyDescent="0.35">
      <c r="A5" s="36" t="s">
        <v>41</v>
      </c>
      <c r="B5" s="9">
        <v>0</v>
      </c>
      <c r="C5" s="12">
        <v>0</v>
      </c>
    </row>
    <row r="6" spans="1:3" x14ac:dyDescent="0.35">
      <c r="A6" s="36" t="s">
        <v>35</v>
      </c>
      <c r="B6" s="10">
        <v>17</v>
      </c>
      <c r="C6" s="12">
        <v>10.3767999169856</v>
      </c>
    </row>
    <row r="7" spans="1:3" x14ac:dyDescent="0.35">
      <c r="A7" s="36" t="s">
        <v>33</v>
      </c>
      <c r="B7" s="10">
        <v>14</v>
      </c>
      <c r="C7" s="12">
        <v>6.3889890337566797</v>
      </c>
    </row>
    <row r="8" spans="1:3" x14ac:dyDescent="0.35">
      <c r="A8" s="36" t="s">
        <v>31</v>
      </c>
      <c r="B8" s="10">
        <v>103</v>
      </c>
      <c r="C8" s="12">
        <v>29.854553254146307</v>
      </c>
    </row>
    <row r="9" spans="1:3" x14ac:dyDescent="0.35">
      <c r="A9" s="36" t="s">
        <v>38</v>
      </c>
      <c r="B9" s="10">
        <v>8</v>
      </c>
      <c r="C9" s="12">
        <v>5.6471651231081994</v>
      </c>
    </row>
    <row r="10" spans="1:3" x14ac:dyDescent="0.35">
      <c r="A10" s="36" t="s">
        <v>32</v>
      </c>
      <c r="B10" s="10">
        <v>19</v>
      </c>
      <c r="C10" s="12">
        <v>12.59662940716284</v>
      </c>
    </row>
    <row r="11" spans="1:3" x14ac:dyDescent="0.35">
      <c r="A11" s="36" t="s">
        <v>34</v>
      </c>
      <c r="B11" s="10">
        <v>10</v>
      </c>
      <c r="C11" s="12">
        <v>8.5524177685031546</v>
      </c>
    </row>
    <row r="12" spans="1:3" x14ac:dyDescent="0.35">
      <c r="A12" s="36" t="s">
        <v>39</v>
      </c>
      <c r="B12" s="10">
        <v>11</v>
      </c>
      <c r="C12" s="12">
        <v>7.3690980224020581</v>
      </c>
    </row>
    <row r="13" spans="1:3" x14ac:dyDescent="0.35">
      <c r="A13" s="36" t="s">
        <v>37</v>
      </c>
      <c r="B13" s="10">
        <v>15</v>
      </c>
      <c r="C13" s="12">
        <v>10.781516168680415</v>
      </c>
    </row>
    <row r="14" spans="1:3" x14ac:dyDescent="0.35">
      <c r="A14" s="36" t="s">
        <v>40</v>
      </c>
      <c r="B14" s="10">
        <v>6</v>
      </c>
      <c r="C14" s="12">
        <v>3.984116654935657</v>
      </c>
    </row>
    <row r="15" spans="1:3" x14ac:dyDescent="0.35">
      <c r="A15" s="36" t="s">
        <v>36</v>
      </c>
      <c r="B15" s="10">
        <v>20</v>
      </c>
      <c r="C15" s="12">
        <v>10.968219583756067</v>
      </c>
    </row>
    <row r="16" spans="1:3" s="38" customFormat="1" x14ac:dyDescent="0.35">
      <c r="A16" s="32"/>
      <c r="B16" s="37"/>
      <c r="C16" s="110"/>
    </row>
  </sheetData>
  <sheetProtection formatCells="0" formatColumns="0" formatRows="0" insertColumns="0" insertRows="0" sort="0" autoFilter="0" pivotTables="0"/>
  <conditionalFormatting sqref="A3">
    <cfRule type="cellIs" dxfId="2" priority="1" operator="equal">
      <formula>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A w D A A B Q S w M E F A A C A A g A J I h E V x z I d W 6 l A A A A 9 g A A A B I A H A B D b 2 5 m a W c v U G F j a 2 F n Z S 5 4 b W w g o h g A K K A U A A A A A A A A A A A A A A A A A A A A A A A A A A A A h Y + 9 D o I w G E V f h X S n P 8 i g 5 K M k O r h I Y m J i X J t S o R G K o c X y b g 4 + k q 8 g R l E 3 x 3 v u G e 6 9 X 2 + Q D U 0 d X F R n d W t S x D B F g T K y L b Q p U 9 S 7 Y z h H G Y e t k C d R q m C U j U 0 G W 6 S o c u 6 c E O K 9 x 3 6 G 2 6 4 k E a W M H P L N T l a q E e g j 6 / 9 y q I 1 1 w k i F O O x f Y 3 i E G V v g m M a Y A p k g 5 N p 8 h W j c + 2 x / I K z 6 2 v W d 4 s q E 6 y W Q K Q J 5 f + A P U E s D B B Q A A g A I A C S I R F d 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k i E R X K I p H u A 4 A A A A R A A A A E w A c A E Z v c m 1 1 b G F z L 1 N l Y 3 R p b 2 4 x L m 0 g o h g A K K A U A A A A A A A A A A A A A A A A A A A A A A A A A A A A K 0 5 N L s n M z 1 M I h t C G 1 g B Q S w E C L Q A U A A I A C A A k i E R X H M h 1 b q U A A A D 2 A A A A E g A A A A A A A A A A A A A A A A A A A A A A Q 2 9 u Z m l n L 1 B h Y 2 t h Z 2 U u e G 1 s U E s B A i 0 A F A A C A A g A J I h E V 1 N y O C y b A A A A 4 Q A A A B M A A A A A A A A A A A A A A A A A 8 Q A A A F t D b 2 5 0 Z W 5 0 X 1 R 5 c G V z X S 5 4 b W x Q S w E C L Q A U A A I A C A A k i E R X 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C K 3 b e O x u t F O r O 7 C v Y A 7 d q M A A A A A A g A A A A A A E G Y A A A A B A A A g A A A A O 1 Y S c w L + 0 A l X s m I f F d 9 x 1 o O / P z 0 7 q 9 N 6 0 o q 6 I s U A m / U A A A A A D o A A A A A C A A A g A A A A + L / l p B F v o j / k b B L g e 0 v 2 i m p R j u z 0 Q H P w w W 2 9 E X X x t t x Q A A A A E L c 8 x f r J o 4 t B h S z 8 G H L A T x s f 3 I K z x j m A v Z M s c 4 i L 9 f W y c H c 1 9 K x G 9 Z C O l r j 1 5 Z 8 z 8 J u k u g P s 3 r U y G N z W M D c S i S f c D z Q c s h t f w p 3 2 o 4 E 4 l u V A A A A A X M w z 7 N z H f y E d H P J 2 3 H f m 0 6 N X U P J 5 a 0 p 0 r o S b W O q a g c z 8 I J Q T P P e 8 V A a s p E 2 S 3 k W 7 d M / A V F 5 0 r G y G r L f X P i v t E g = = < / D a t a M a s h u p > 
</file>

<file path=customXml/item2.xml><?xml version="1.0" encoding="utf-8"?>
<p:properties xmlns:p="http://schemas.microsoft.com/office/2006/metadata/properties" xmlns:xsi="http://www.w3.org/2001/XMLSchema-instance" xmlns:pc="http://schemas.microsoft.com/office/infopath/2007/PartnerControls">
  <documentManagement>
    <Web_x0020_link_x0020_for_x0020_source xmlns="89090b06-a7b3-4c5a-94a9-b7f87a7fa1af">
      <Url xsi:nil="true"/>
      <Description xsi:nil="true"/>
    </Web_x0020_link_x0020_for_x0020_source>
    <Dataset_x0020_coverage_x0020_and_x0020_notes xmlns="89090b06-a7b3-4c5a-94a9-b7f87a7fa1af" xsi:nil="true"/>
    <Date_x0020_data_x0020_extracted_x0020_or_x0020_generated xmlns="89090b06-a7b3-4c5a-94a9-b7f87a7fa1af" xsi:nil="true"/>
    <Dataset_x0020_Owner xmlns="89090b06-a7b3-4c5a-94a9-b7f87a7fa1af">
      <UserInfo>
        <DisplayName/>
        <AccountId xsi:nil="true"/>
        <AccountType/>
      </UserInfo>
    </Dataset_x0020_Owner>
    <Comment xmlns="89090b06-a7b3-4c5a-94a9-b7f87a7fa1af" xsi:nil="true"/>
    <lcf76f155ced4ddcb4097134ff3c332f xmlns="89090b06-a7b3-4c5a-94a9-b7f87a7fa1af">
      <Terms xmlns="http://schemas.microsoft.com/office/infopath/2007/PartnerControls"/>
    </lcf76f155ced4ddcb4097134ff3c332f>
    <TaxCatchAll xmlns="e231adf4-c7ca-4c73-8197-fc7463bc77c4" xsi:nil="true"/>
    <NewOwner xmlns="89090b06-a7b3-4c5a-94a9-b7f87a7fa1af">
      <UserInfo>
        <DisplayName/>
        <AccountId xsi:nil="true"/>
        <AccountType/>
      </UserInfo>
    </NewOwner>
    <Content xmlns="89090b06-a7b3-4c5a-94a9-b7f87a7fa1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97625442A7A2419F0ADD93CCE130DA" ma:contentTypeVersion="25" ma:contentTypeDescription="Create a new document." ma:contentTypeScope="" ma:versionID="8a56b67ca27fc3b9c173a06235f73033">
  <xsd:schema xmlns:xsd="http://www.w3.org/2001/XMLSchema" xmlns:xs="http://www.w3.org/2001/XMLSchema" xmlns:p="http://schemas.microsoft.com/office/2006/metadata/properties" xmlns:ns2="89090b06-a7b3-4c5a-94a9-b7f87a7fa1af" xmlns:ns3="e231adf4-c7ca-4c73-8197-fc7463bc77c4" targetNamespace="http://schemas.microsoft.com/office/2006/metadata/properties" ma:root="true" ma:fieldsID="fd243770361051dbae93e4279221e11e" ns2:_="" ns3:_="">
    <xsd:import namespace="89090b06-a7b3-4c5a-94a9-b7f87a7fa1af"/>
    <xsd:import namespace="e231adf4-c7ca-4c73-8197-fc7463bc77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Dataset_x0020_Owner" minOccurs="0"/>
                <xsd:element ref="ns2:Date_x0020_data_x0020_extracted_x0020_or_x0020_generated" minOccurs="0"/>
                <xsd:element ref="ns2:Web_x0020_link_x0020_for_x0020_source" minOccurs="0"/>
                <xsd:element ref="ns2:Dataset_x0020_coverage_x0020_and_x0020_note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Comment" minOccurs="0"/>
                <xsd:element ref="ns2:lcf76f155ced4ddcb4097134ff3c332f" minOccurs="0"/>
                <xsd:element ref="ns3:TaxCatchAll" minOccurs="0"/>
                <xsd:element ref="ns2:Content" minOccurs="0"/>
                <xsd:element ref="ns2:NewOwne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90b06-a7b3-4c5a-94a9-b7f87a7fa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ataset_x0020_Owner" ma:index="14" nillable="true" ma:displayName="Dataset Owner" ma:list="UserInfo" ma:SharePointGroup="0" ma:internalName="Datase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0_data_x0020_extracted_x0020_or_x0020_generated" ma:index="15" nillable="true" ma:displayName="Date data extracted or generated" ma:description="The date that the data was extracted from Dashboard or another system." ma:format="DateOnly" ma:internalName="Date_x0020_data_x0020_extracted_x0020_or_x0020_generated">
      <xsd:simpleType>
        <xsd:restriction base="dms:DateTime"/>
      </xsd:simpleType>
    </xsd:element>
    <xsd:element name="Web_x0020_link_x0020_for_x0020_source" ma:index="16" nillable="true" ma:displayName="Web link for source" ma:description="URL for the source of this data (if applicable)" ma:format="Hyperlink" ma:internalName="Web_x0020_link_x0020_for_x0020_source">
      <xsd:complexType>
        <xsd:complexContent>
          <xsd:extension base="dms:URL">
            <xsd:sequence>
              <xsd:element name="Url" type="dms:ValidUrl" minOccurs="0" nillable="true"/>
              <xsd:element name="Description" type="xsd:string" nillable="true"/>
            </xsd:sequence>
          </xsd:extension>
        </xsd:complexContent>
      </xsd:complexType>
    </xsd:element>
    <xsd:element name="Dataset_x0020_coverage_x0020_and_x0020_notes" ma:index="17" nillable="true" ma:displayName="Dataset coverage and notes" ma:description="Brief explanation of the data" ma:internalName="Dataset_x0020_coverage_x0020_and_x0020_notes">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Comment" ma:index="25" nillable="true" ma:displayName="Comment" ma:internalName="Comment">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4c2a03c-ecfd-43f2-97db-42332d87bdbf" ma:termSetId="09814cd3-568e-fe90-9814-8d621ff8fb84" ma:anchorId="fba54fb3-c3e1-fe81-a776-ca4b69148c4d" ma:open="true" ma:isKeyword="false">
      <xsd:complexType>
        <xsd:sequence>
          <xsd:element ref="pc:Terms" minOccurs="0" maxOccurs="1"/>
        </xsd:sequence>
      </xsd:complexType>
    </xsd:element>
    <xsd:element name="Content" ma:index="29" nillable="true" ma:displayName="Content" ma:description="The type of content." ma:format="Dropdown" ma:internalName="Content">
      <xsd:simpleType>
        <xsd:restriction base="dms:Choice">
          <xsd:enumeration value="Task"/>
          <xsd:enumeration value="Knowledge"/>
        </xsd:restriction>
      </xsd:simpleType>
    </xsd:element>
    <xsd:element name="NewOwner" ma:index="30" nillable="true" ma:displayName="New Owner" ma:description="The person now dealing with the task." ma:format="Dropdown" ma:list="UserInfo" ma:SharePointGroup="0" ma:internalName="New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1adf4-c7ca-4c73-8197-fc7463bc77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3c55907-e76b-4a53-8ade-d3d441cb590d}" ma:internalName="TaxCatchAll" ma:showField="CatchAllData" ma:web="e231adf4-c7ca-4c73-8197-fc7463bc77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F66417-3A86-447E-87C0-CB3D86825AE1}">
  <ds:schemaRefs>
    <ds:schemaRef ds:uri="http://schemas.microsoft.com/DataMashup"/>
  </ds:schemaRefs>
</ds:datastoreItem>
</file>

<file path=customXml/itemProps2.xml><?xml version="1.0" encoding="utf-8"?>
<ds:datastoreItem xmlns:ds="http://schemas.openxmlformats.org/officeDocument/2006/customXml" ds:itemID="{8A1B7E82-1EC2-4D9D-8A10-88803C55D5F4}">
  <ds:schemaRefs>
    <ds:schemaRef ds:uri="http://purl.org/dc/terms/"/>
    <ds:schemaRef ds:uri="http://purl.org/dc/dcmitype/"/>
    <ds:schemaRef ds:uri="http://schemas.microsoft.com/office/2006/documentManagement/types"/>
    <ds:schemaRef ds:uri="http://purl.org/dc/elements/1.1/"/>
    <ds:schemaRef ds:uri="e231adf4-c7ca-4c73-8197-fc7463bc77c4"/>
    <ds:schemaRef ds:uri="http://schemas.microsoft.com/office/infopath/2007/PartnerControls"/>
    <ds:schemaRef ds:uri="89090b06-a7b3-4c5a-94a9-b7f87a7fa1af"/>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4B3B135-8019-4381-AA6B-174AAF3115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90b06-a7b3-4c5a-94a9-b7f87a7fa1af"/>
    <ds:schemaRef ds:uri="e231adf4-c7ca-4c73-8197-fc7463bc7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2DEB505-06EB-4569-B187-A09BE3732775}">
  <ds:schemaRefs>
    <ds:schemaRef ds:uri="http://schemas.microsoft.com/sharepoint/v3/contenttype/forms"/>
  </ds:schemaRefs>
</ds:datastoreItem>
</file>

<file path=docMetadata/LabelInfo.xml><?xml version="1.0" encoding="utf-8"?>
<clbl:labelList xmlns:clbl="http://schemas.microsoft.com/office/2020/mipLabelMetadata">
  <clbl:label id="{38aa748b-c011-4bd4-9b45-208b1d7cfd25}" enabled="1" method="Standard" siteId="{242ef33d-ef18-4a01-b294-0da2d8fc58e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Contents</vt:lpstr>
      <vt:lpstr>2 Results</vt:lpstr>
      <vt:lpstr>3 Indexed and Weighted</vt:lpstr>
      <vt:lpstr>4 Historic built environment</vt:lpstr>
      <vt:lpstr>5 Museums, Archives and Artefac</vt:lpstr>
      <vt:lpstr>6 Industrial, Maritime and Tran</vt:lpstr>
      <vt:lpstr>7 Parks and Open spaces</vt:lpstr>
      <vt:lpstr>8 Landscapes and Nature</vt:lpstr>
      <vt:lpstr>9 Cultures and Memories</vt:lpstr>
      <vt:lpstr>10 Other Funding</vt:lpstr>
      <vt:lpstr>11 Other LA Characteristics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for Heritage Places - Northern Ireland</dc:title>
  <dc:subject/>
  <dc:creator>NationalLotteryHeritageFund@hfund365.onmicrosoft.com</dc:creator>
  <cp:keywords>Place;Analysis;Heritage;Northern Ireland;National Lottery</cp:keywords>
  <dc:description/>
  <cp:lastModifiedBy>David Carr</cp:lastModifiedBy>
  <cp:revision/>
  <dcterms:created xsi:type="dcterms:W3CDTF">2015-09-15T03:57:30Z</dcterms:created>
  <dcterms:modified xsi:type="dcterms:W3CDTF">2023-10-10T08:19:57Z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0x0101001097625442A7A2419F0ADD93CCE130DA</vt:lpwstr>
  </property>
  <property fmtid="{D5CDD505-2E9C-101B-9397-08002B2CF9AE}" pid="3" name="MediaServiceImageTags">
    <vt:lpwstr/>
  </property>
</Properties>
</file>